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060" tabRatio="50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<sst xmlns="http://schemas.openxmlformats.org/spreadsheetml/2006/main" count="28" uniqueCount="27">
  <si>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Operation availability (min/mo)</t>
  </si>
  <si>
    <t>MTBF (min)</t>
  </si>
  <si>
    <t>MTTR (min)</t>
  </si>
  <si>
    <t>Total down time (min)</t>
  </si>
  <si>
    <t>Name of Machine</t>
  </si>
  <si>
    <t>Frequence</t>
  </si>
  <si>
    <t>MTBF and MTTR Calculator</t>
  </si>
  <si>
    <t>Month</t>
  </si>
  <si>
    <t>No.</t>
  </si>
  <si>
    <t>Date</t>
  </si>
  <si>
    <t>Time Start</t>
  </si>
  <si>
    <t>Time Finish</t>
  </si>
  <si>
    <t>Replacement</t>
  </si>
  <si>
    <t>Notes</t>
  </si>
  <si>
    <t>Down (min)</t>
  </si>
  <si>
    <t>February, 2009</t>
  </si>
  <si>
    <t>M_3</t>
  </si>
  <si>
    <t>Parts 56</t>
  </si>
  <si>
    <t>Parts 98</t>
  </si>
  <si>
    <t>Parts 98</t>
  </si>
  <si>
    <t>Parts 33</t>
  </si>
  <si>
    <t>Parts 11</t>
  </si>
  <si>
    <t>Parts 12</t>
  </si>
  <si>
    <t>Parts 09</t>
  </si>
  <si>
    <t>Parts 12</t>
  </si>
  <si>
    <t>Parts 09</t>
  </si>
  <si>
    <t>Parts 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</si>
</sst>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0"/>
    </font>
    <font>
      <sz val="11"/>
      <color indexed="12"/>
      <name val="ＭＳ Ｐゴシック"/>
      <family val="0"/>
    </font>
    <font>
      <b/>
      <sz val="12"/>
      <name val="ＭＳ Ｐゴシック"/>
      <family val="0"/>
    </font>
    <font>
      <b/>
      <sz val="12"/>
      <color indexed="10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u val="single"/>
      <sz val="14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18" fontId="6" fillId="0" borderId="0" xfId="0" applyNumberFormat="1" applyFont="1" applyAlignment="1">
      <alignment/>
    </xf>
    <xf numFmtId="0" fontId="7" fillId="0" borderId="0" xfId="0" applyFont="1" applyAlignment="1">
      <alignment/>
    </xf>
    <xf numFmtId="38" fontId="5" fillId="0" borderId="0" xfId="17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38" fontId="5" fillId="0" borderId="1" xfId="17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8" fontId="5" fillId="0" borderId="6" xfId="17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8" fontId="6" fillId="0" borderId="11" xfId="1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8" fontId="6" fillId="0" borderId="0" xfId="17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1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13" sqref="D13"/>
    </sheetView>
  </sheetViews>
  <sheetFormatPr defaultColWidth="13.00390625" defaultRowHeight="13.5"/>
  <cols>
    <col min="1" max="1" width="4.625" style="0" customWidth="1"/>
    <col min="6" max="6" width="32.50390625" style="0" customWidth="1"/>
    <col min="7" max="7" width="39.625" style="0" customWidth="1"/>
  </cols>
  <sheetData>
    <row r="1" ht="19.5">
      <c r="A1" s="29" t="s">
        <v>6</v>
      </c>
    </row>
    <row r="2" ht="7.5" customHeight="1"/>
    <row r="3" spans="2:4" ht="16.5">
      <c r="B3" s="13" t="s">
        <v>7</v>
      </c>
      <c r="C3" s="26"/>
      <c r="D3" s="22" t="s">
        <v>15</v>
      </c>
    </row>
    <row r="4" spans="2:4" ht="16.5">
      <c r="B4" s="14" t="s">
        <v>4</v>
      </c>
      <c r="C4" s="24"/>
      <c r="D4" s="21" t="s">
        <v>16</v>
      </c>
    </row>
    <row r="5" spans="2:4" ht="16.5">
      <c r="B5" s="16" t="s">
        <v>0</v>
      </c>
      <c r="C5" s="25"/>
      <c r="D5" s="23">
        <v>24960</v>
      </c>
    </row>
    <row r="6" spans="2:4" ht="7.5" customHeight="1">
      <c r="B6" s="15"/>
      <c r="C6" s="15"/>
      <c r="D6" s="27"/>
    </row>
    <row r="7" spans="2:4" ht="16.5">
      <c r="B7" s="28" t="s">
        <v>5</v>
      </c>
      <c r="C7" s="19"/>
      <c r="D7" s="20">
        <f>COUNT(E13:E37)</f>
        <v>11</v>
      </c>
    </row>
    <row r="8" ht="7.5" customHeight="1" thickBot="1">
      <c r="D8" s="1"/>
    </row>
    <row r="9" spans="2:4" ht="16.5">
      <c r="B9" s="32" t="s">
        <v>1</v>
      </c>
      <c r="C9" s="33"/>
      <c r="D9" s="17">
        <f>SUM((D5-E38)/D7)</f>
        <v>2094.5454545454545</v>
      </c>
    </row>
    <row r="10" spans="2:4" ht="18" thickBot="1">
      <c r="B10" s="34" t="s">
        <v>2</v>
      </c>
      <c r="C10" s="35"/>
      <c r="D10" s="31">
        <f>SUM(E38/D7)</f>
        <v>174.54545454545453</v>
      </c>
    </row>
    <row r="11" spans="1:7" ht="9" customHeight="1" thickBot="1">
      <c r="A11" s="7"/>
      <c r="B11" s="7"/>
      <c r="C11" s="7"/>
      <c r="D11" s="7"/>
      <c r="E11" s="7"/>
      <c r="F11" s="7"/>
      <c r="G11" s="7"/>
    </row>
    <row r="12" spans="1:7" ht="18">
      <c r="A12" s="10" t="s">
        <v>8</v>
      </c>
      <c r="B12" s="18" t="s">
        <v>9</v>
      </c>
      <c r="C12" s="11" t="s">
        <v>10</v>
      </c>
      <c r="D12" s="11" t="s">
        <v>11</v>
      </c>
      <c r="E12" s="12" t="s">
        <v>14</v>
      </c>
      <c r="F12" s="11" t="s">
        <v>12</v>
      </c>
      <c r="G12" s="11" t="s">
        <v>13</v>
      </c>
    </row>
    <row r="13" spans="1:6" ht="16.5">
      <c r="A13">
        <v>1</v>
      </c>
      <c r="B13" s="3">
        <v>38383</v>
      </c>
      <c r="C13" s="4">
        <v>0.4166666666666667</v>
      </c>
      <c r="D13" s="4">
        <v>0.5</v>
      </c>
      <c r="E13" s="6">
        <f>IF((ABS(D13-C13)/("0:1:0"))=0,"",((ABS(D13-C13)/("0:1:0"))))</f>
        <v>119.99999999999997</v>
      </c>
      <c r="F13" t="s">
        <v>17</v>
      </c>
    </row>
    <row r="14" spans="1:6" ht="16.5">
      <c r="A14">
        <v>2</v>
      </c>
      <c r="B14" s="3">
        <v>38385</v>
      </c>
      <c r="C14" s="4">
        <v>0.4166666666666667</v>
      </c>
      <c r="D14" s="4">
        <v>0.5</v>
      </c>
      <c r="E14" s="6">
        <f aca="true" t="shared" si="0" ref="E14:E37">IF((ABS(D14-C14)/("0:1:0"))=0,"",((ABS(D14-C14)/("0:1:0"))))</f>
        <v>119.99999999999997</v>
      </c>
      <c r="F14" t="s">
        <v>19</v>
      </c>
    </row>
    <row r="15" spans="1:6" ht="16.5">
      <c r="A15">
        <v>3</v>
      </c>
      <c r="B15" s="3">
        <v>38386</v>
      </c>
      <c r="C15" s="4">
        <v>0.4166666666666667</v>
      </c>
      <c r="D15" s="4">
        <v>0.5</v>
      </c>
      <c r="E15" s="6">
        <f t="shared" si="0"/>
        <v>119.99999999999997</v>
      </c>
      <c r="F15" t="s">
        <v>20</v>
      </c>
    </row>
    <row r="16" spans="1:6" ht="16.5">
      <c r="A16">
        <v>4</v>
      </c>
      <c r="B16" s="3">
        <v>38387</v>
      </c>
      <c r="C16" s="4">
        <v>0.4166666666666667</v>
      </c>
      <c r="D16" s="4">
        <v>0.5</v>
      </c>
      <c r="E16" s="6">
        <f t="shared" si="0"/>
        <v>119.99999999999997</v>
      </c>
      <c r="F16" t="s">
        <v>21</v>
      </c>
    </row>
    <row r="17" spans="1:6" ht="16.5">
      <c r="A17">
        <v>5</v>
      </c>
      <c r="B17" s="3">
        <v>38388</v>
      </c>
      <c r="C17" s="4">
        <v>0.4166666666666667</v>
      </c>
      <c r="D17" s="4">
        <v>0.5</v>
      </c>
      <c r="E17" s="6">
        <f t="shared" si="0"/>
        <v>119.99999999999997</v>
      </c>
      <c r="F17" t="s">
        <v>22</v>
      </c>
    </row>
    <row r="18" spans="1:6" ht="16.5">
      <c r="A18">
        <v>6</v>
      </c>
      <c r="B18" s="3">
        <v>38389</v>
      </c>
      <c r="C18" s="4">
        <v>0.4166666666666667</v>
      </c>
      <c r="D18" s="4">
        <v>0.5</v>
      </c>
      <c r="E18" s="6">
        <f t="shared" si="0"/>
        <v>119.99999999999997</v>
      </c>
      <c r="F18" t="s">
        <v>19</v>
      </c>
    </row>
    <row r="19" spans="1:6" ht="16.5">
      <c r="A19">
        <v>7</v>
      </c>
      <c r="B19" s="3">
        <v>38397</v>
      </c>
      <c r="C19" s="4">
        <v>0.25</v>
      </c>
      <c r="D19" s="4">
        <v>0.75</v>
      </c>
      <c r="E19" s="6">
        <f>IF((ABS(D19-C19)/("0:1:0"))=0,"",((ABS(D19-C19)/("0:1:0"))))</f>
        <v>720</v>
      </c>
      <c r="F19" t="s">
        <v>23</v>
      </c>
    </row>
    <row r="20" spans="1:6" ht="16.5">
      <c r="A20">
        <v>8</v>
      </c>
      <c r="B20" s="3">
        <v>38404</v>
      </c>
      <c r="C20" s="4">
        <v>0.5833333333333334</v>
      </c>
      <c r="D20" s="4">
        <v>0.75</v>
      </c>
      <c r="E20" s="6">
        <f>IF((ABS(D20-C20)/("0:1:0"))=0,"",((ABS(D20-C20)/("0:1:0"))))</f>
        <v>239.99999999999994</v>
      </c>
      <c r="F20" t="s">
        <v>24</v>
      </c>
    </row>
    <row r="21" spans="1:6" ht="16.5">
      <c r="A21">
        <v>9</v>
      </c>
      <c r="B21" s="3">
        <v>38407</v>
      </c>
      <c r="C21" s="4">
        <v>0.4375</v>
      </c>
      <c r="D21" s="4">
        <v>0.5</v>
      </c>
      <c r="E21" s="6">
        <f t="shared" si="0"/>
        <v>90</v>
      </c>
      <c r="F21" t="s">
        <v>18</v>
      </c>
    </row>
    <row r="22" spans="1:6" ht="16.5">
      <c r="A22">
        <v>10</v>
      </c>
      <c r="B22" s="3">
        <v>38407</v>
      </c>
      <c r="C22" s="4">
        <v>0.6458333333333334</v>
      </c>
      <c r="D22" s="4">
        <v>0.6875</v>
      </c>
      <c r="E22" s="6">
        <f t="shared" si="0"/>
        <v>59.99999999999994</v>
      </c>
      <c r="F22" s="30" t="s">
        <v>25</v>
      </c>
    </row>
    <row r="23" spans="1:6" ht="16.5">
      <c r="A23">
        <v>11</v>
      </c>
      <c r="B23" s="3">
        <v>38408</v>
      </c>
      <c r="C23" s="4">
        <v>0.4375</v>
      </c>
      <c r="D23" s="4">
        <v>0.5</v>
      </c>
      <c r="E23" s="6">
        <f t="shared" si="0"/>
        <v>90</v>
      </c>
      <c r="F23" s="30" t="s">
        <v>26</v>
      </c>
    </row>
    <row r="24" spans="1:5" ht="16.5">
      <c r="A24">
        <v>12</v>
      </c>
      <c r="B24" s="2"/>
      <c r="C24" s="2"/>
      <c r="D24" s="2"/>
      <c r="E24" s="6">
        <f t="shared" si="0"/>
      </c>
    </row>
    <row r="25" spans="1:5" ht="16.5">
      <c r="A25">
        <v>13</v>
      </c>
      <c r="B25" s="2"/>
      <c r="C25" s="2"/>
      <c r="D25" s="2"/>
      <c r="E25" s="6">
        <f t="shared" si="0"/>
      </c>
    </row>
    <row r="26" spans="1:5" ht="16.5">
      <c r="A26">
        <v>14</v>
      </c>
      <c r="B26" s="2"/>
      <c r="C26" s="2"/>
      <c r="D26" s="2"/>
      <c r="E26" s="6">
        <f t="shared" si="0"/>
      </c>
    </row>
    <row r="27" spans="1:5" ht="16.5">
      <c r="A27">
        <v>15</v>
      </c>
      <c r="B27" s="2"/>
      <c r="C27" s="2"/>
      <c r="D27" s="2"/>
      <c r="E27" s="6">
        <f t="shared" si="0"/>
      </c>
    </row>
    <row r="28" spans="1:5" ht="16.5">
      <c r="A28">
        <v>16</v>
      </c>
      <c r="B28" s="2"/>
      <c r="C28" s="2"/>
      <c r="D28" s="2"/>
      <c r="E28" s="6">
        <f t="shared" si="0"/>
      </c>
    </row>
    <row r="29" spans="1:5" ht="16.5">
      <c r="A29">
        <v>17</v>
      </c>
      <c r="B29" s="2"/>
      <c r="C29" s="2"/>
      <c r="D29" s="2"/>
      <c r="E29" s="6">
        <f t="shared" si="0"/>
      </c>
    </row>
    <row r="30" spans="1:5" ht="16.5">
      <c r="A30">
        <v>18</v>
      </c>
      <c r="B30" s="2"/>
      <c r="C30" s="2"/>
      <c r="D30" s="2"/>
      <c r="E30" s="6">
        <f t="shared" si="0"/>
      </c>
    </row>
    <row r="31" spans="1:5" ht="16.5">
      <c r="A31">
        <v>19</v>
      </c>
      <c r="B31" s="2"/>
      <c r="C31" s="2"/>
      <c r="D31" s="2"/>
      <c r="E31" s="6">
        <f t="shared" si="0"/>
      </c>
    </row>
    <row r="32" spans="1:5" ht="16.5">
      <c r="A32">
        <v>20</v>
      </c>
      <c r="B32" s="2"/>
      <c r="C32" s="2"/>
      <c r="D32" s="2"/>
      <c r="E32" s="6">
        <f t="shared" si="0"/>
      </c>
    </row>
    <row r="33" spans="1:5" ht="16.5">
      <c r="A33">
        <v>21</v>
      </c>
      <c r="B33" s="2"/>
      <c r="C33" s="2"/>
      <c r="D33" s="2"/>
      <c r="E33" s="6">
        <f t="shared" si="0"/>
      </c>
    </row>
    <row r="34" spans="1:5" ht="16.5">
      <c r="A34">
        <v>22</v>
      </c>
      <c r="B34" s="2"/>
      <c r="C34" s="2"/>
      <c r="D34" s="2"/>
      <c r="E34" s="6">
        <f t="shared" si="0"/>
      </c>
    </row>
    <row r="35" spans="1:5" ht="16.5">
      <c r="A35">
        <v>23</v>
      </c>
      <c r="B35" s="2"/>
      <c r="C35" s="2"/>
      <c r="D35" s="2"/>
      <c r="E35" s="6">
        <f t="shared" si="0"/>
      </c>
    </row>
    <row r="36" spans="1:5" ht="16.5">
      <c r="A36">
        <v>24</v>
      </c>
      <c r="B36" s="2"/>
      <c r="C36" s="2"/>
      <c r="D36" s="2"/>
      <c r="E36" s="6">
        <f t="shared" si="0"/>
      </c>
    </row>
    <row r="37" spans="1:7" ht="18" thickBot="1">
      <c r="A37" s="7">
        <v>25</v>
      </c>
      <c r="B37" s="8"/>
      <c r="C37" s="8"/>
      <c r="D37" s="8"/>
      <c r="E37" s="9">
        <f t="shared" si="0"/>
      </c>
      <c r="F37" s="7"/>
      <c r="G37" s="7"/>
    </row>
    <row r="38" spans="2:5" ht="18">
      <c r="B38" s="5" t="s">
        <v>3</v>
      </c>
      <c r="C38" s="5"/>
      <c r="D38" s="5"/>
      <c r="E38" s="6">
        <f>SUM(E13:E37)</f>
        <v>1920</v>
      </c>
    </row>
  </sheetData>
  <mergeCells count="2">
    <mergeCell ref="B9:C9"/>
    <mergeCell ref="B10:C10"/>
  </mergeCells>
  <printOptions/>
  <pageMargins left="1.3779527559055118" right="1.1811023622047245" top="0.3937007874015748" bottom="0.3937007874015748" header="0.5118110236220472" footer="0.31496062992125984"/>
  <pageSetup orientation="landscape" paperSize="9" scale="80"/>
  <headerFooter alignWithMargins="0">
    <oddFooter>&amp;CHarry Consulting Services Philippines,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Harry Consulting Services Philippines,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Matsumura</dc:creator>
  <cp:keywords/>
  <dc:description/>
  <cp:lastModifiedBy>Harry Matsumura</cp:lastModifiedBy>
  <cp:lastPrinted>2009-04-21T07:31:45Z</cp:lastPrinted>
  <dcterms:created xsi:type="dcterms:W3CDTF">2007-02-10T07:06:10Z</dcterms:created>
  <cp:category/>
  <cp:version/>
  <cp:contentType/>
  <cp:contentStatus/>
</cp:coreProperties>
</file>