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240" windowHeight="8100" activeTab="1"/>
  </bookViews>
  <sheets>
    <sheet name="desvio_padrao2" sheetId="6" r:id="rId1"/>
    <sheet name="desvio_padrao1" sheetId="5" r:id="rId2"/>
  </sheets>
  <calcPr calcId="15251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4" i="6"/>
  <c r="D13" i="6"/>
  <c r="E11" i="6" s="1"/>
  <c r="F11" i="6" s="1"/>
  <c r="B11" i="5"/>
  <c r="C5" i="5" s="1"/>
  <c r="D5" i="5" s="1"/>
  <c r="C4" i="5" l="1"/>
  <c r="D4" i="5" s="1"/>
  <c r="E10" i="6"/>
  <c r="F10" i="6" s="1"/>
  <c r="E6" i="6"/>
  <c r="F6" i="6" s="1"/>
  <c r="E9" i="6"/>
  <c r="F9" i="6" s="1"/>
  <c r="E4" i="6"/>
  <c r="E8" i="6"/>
  <c r="F8" i="6" s="1"/>
  <c r="E5" i="6"/>
  <c r="F5" i="6" s="1"/>
  <c r="E7" i="6"/>
  <c r="F7" i="6" s="1"/>
  <c r="F4" i="6"/>
  <c r="C8" i="5"/>
  <c r="D8" i="5" s="1"/>
  <c r="C6" i="5"/>
  <c r="C9" i="5"/>
  <c r="D9" i="5" s="1"/>
  <c r="C7" i="5"/>
  <c r="D7" i="5" s="1"/>
  <c r="C13" i="5" l="1"/>
  <c r="D13" i="5" s="1"/>
  <c r="C14" i="5" s="1"/>
  <c r="D14" i="5" s="1"/>
  <c r="E15" i="6"/>
  <c r="E13" i="6"/>
  <c r="F13" i="6"/>
  <c r="C11" i="5"/>
  <c r="D6" i="5"/>
  <c r="D11" i="5" s="1"/>
  <c r="C15" i="5" l="1"/>
  <c r="D15" i="5" s="1"/>
  <c r="F15" i="6"/>
  <c r="E16" i="6" s="1"/>
  <c r="E17" i="6" l="1"/>
  <c r="F17" i="6" s="1"/>
  <c r="F16" i="6"/>
</calcChain>
</file>

<file path=xl/sharedStrings.xml><?xml version="1.0" encoding="utf-8"?>
<sst xmlns="http://schemas.openxmlformats.org/spreadsheetml/2006/main" count="33" uniqueCount="14">
  <si>
    <t>Tempo até a Falha</t>
  </si>
  <si>
    <t>Quantidade de Rolamentos</t>
  </si>
  <si>
    <t>Frequência Relativa</t>
  </si>
  <si>
    <t>Densidade Frequência Relativa</t>
  </si>
  <si>
    <t>Total</t>
  </si>
  <si>
    <t xml:space="preserve">Média </t>
  </si>
  <si>
    <t>m=</t>
  </si>
  <si>
    <t>Variância</t>
  </si>
  <si>
    <t>(s^2)=</t>
  </si>
  <si>
    <t>Desvio Padrão</t>
  </si>
  <si>
    <t>(s)=</t>
  </si>
  <si>
    <t>horas</t>
  </si>
  <si>
    <t>horas^2</t>
  </si>
  <si>
    <t>Intervalo de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</si>
</sst>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35094</xdr:colOff>
      <xdr:row>2</xdr:row>
      <xdr:rowOff>2699</xdr:rowOff>
    </xdr:from>
    <xdr:to>
      <xdr:col>8</xdr:col>
      <xdr:colOff>65172</xdr:colOff>
      <xdr:row>3</xdr:row>
      <xdr:rowOff>102577</xdr:rowOff>
    </xdr:to>
    <xdr:sp macro="" textlink="">
      <xdr:nvSpPr>
        <xdr:cNvPr id="2" name="CaixaDeTexto 1"/>
        <xdr:cNvSpPr txBox="1"/>
      </xdr:nvSpPr>
      <xdr:spPr>
        <a:xfrm>
          <a:off x="5544940" y="383699"/>
          <a:ext cx="1246347" cy="67137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</xdr:txBody>
    </xdr:sp>
    <xdr:clientData/>
  </xdr:twoCellAnchor>
  <xdr:twoCellAnchor>
    <xdr:from>
      <xdr:col>1</xdr:col>
      <xdr:colOff>609599</xdr:colOff>
      <xdr:row>17</xdr:row>
      <xdr:rowOff>114299</xdr:rowOff>
    </xdr:from>
    <xdr:to>
      <xdr:col>7</xdr:col>
      <xdr:colOff>10885</xdr:colOff>
      <xdr:row>21</xdr:row>
      <xdr:rowOff>179614</xdr:rowOff>
    </xdr:to>
    <xdr:sp macro="" textlink="">
      <xdr:nvSpPr>
        <xdr:cNvPr id="3" name="CaixaDeTexto 2"/>
        <xdr:cNvSpPr txBox="1"/>
      </xdr:nvSpPr>
      <xdr:spPr>
        <a:xfrm>
          <a:off x="1219199" y="3733799"/>
          <a:ext cx="4909457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35094</xdr:colOff>
      <xdr:row>2</xdr:row>
      <xdr:rowOff>10026</xdr:rowOff>
    </xdr:from>
    <xdr:to>
      <xdr:col>6</xdr:col>
      <xdr:colOff>65172</xdr:colOff>
      <xdr:row>4</xdr:row>
      <xdr:rowOff>120316</xdr:rowOff>
    </xdr:to>
    <xdr:sp macro="" textlink="">
      <xdr:nvSpPr>
        <xdr:cNvPr id="13" name="CaixaDeTexto 12"/>
        <xdr:cNvSpPr txBox="1"/>
      </xdr:nvSpPr>
      <xdr:spPr>
        <a:xfrm>
          <a:off x="4085726" y="391026"/>
          <a:ext cx="1253288" cy="8722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  <a:p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22522</xdr:colOff>
      <xdr:row>15</xdr:row>
      <xdr:rowOff>146018</xdr:rowOff>
    </xdr:from>
    <xdr:to>
      <xdr:col>4</xdr:col>
      <xdr:colOff>300109</xdr:colOff>
      <xdr:row>20</xdr:row>
      <xdr:rowOff>20833</xdr:rowOff>
    </xdr:to>
    <xdr:sp macro="" textlink="">
      <xdr:nvSpPr>
        <xdr:cNvPr id="14" name="CaixaDeTexto 13"/>
        <xdr:cNvSpPr txBox="1"/>
      </xdr:nvSpPr>
      <xdr:spPr>
        <a:xfrm>
          <a:off x="22522" y="3575018"/>
          <a:ext cx="4560553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zoomScale="130" zoomScaleNormal="130" workbookViewId="0">
      <selection activeCell="J19" sqref="J19"/>
    </sheetView>
  </sheetViews>
  <sheetFormatPr defaultRowHeight="15" x14ac:dyDescent="0.25"/>
  <cols>
    <col min="1" max="2" width="9.140625" style="1"/>
    <col min="3" max="3" width="16" style="1" customWidth="1"/>
    <col min="4" max="4" width="17.42578125" style="1" customWidth="1"/>
    <col min="5" max="5" width="13.140625" style="1" customWidth="1"/>
    <col min="6" max="6" width="17.7109375" style="1" customWidth="1"/>
    <col min="7" max="16384" width="9.140625" style="1"/>
  </cols>
  <sheetData>
    <row r="3" spans="1:7" ht="45" x14ac:dyDescent="0.25">
      <c r="A3" s="7" t="s">
        <v>13</v>
      </c>
      <c r="B3" s="8"/>
      <c r="C3" s="3" t="s">
        <v>0</v>
      </c>
      <c r="D3" s="3" t="s">
        <v>1</v>
      </c>
      <c r="E3" s="3" t="s">
        <v>2</v>
      </c>
      <c r="F3" s="3" t="s">
        <v>3</v>
      </c>
    </row>
    <row r="4" spans="1:7" x14ac:dyDescent="0.25">
      <c r="A4" s="2">
        <v>800</v>
      </c>
      <c r="B4" s="2">
        <v>900</v>
      </c>
      <c r="C4" s="2">
        <f>AVERAGE(A4:B4)</f>
        <v>850</v>
      </c>
      <c r="D4" s="2">
        <v>2</v>
      </c>
      <c r="E4" s="2">
        <f t="shared" ref="E4:E11" si="0">D4/$D$13</f>
        <v>0.01</v>
      </c>
      <c r="F4" s="2">
        <f>E4/100</f>
        <v>1E-4</v>
      </c>
    </row>
    <row r="5" spans="1:7" x14ac:dyDescent="0.25">
      <c r="A5" s="2">
        <v>900</v>
      </c>
      <c r="B5" s="2">
        <v>1000</v>
      </c>
      <c r="C5" s="2">
        <f t="shared" ref="C5:C11" si="1">AVERAGE(A5:B5)</f>
        <v>950</v>
      </c>
      <c r="D5" s="2">
        <v>12</v>
      </c>
      <c r="E5" s="2">
        <f t="shared" si="0"/>
        <v>0.06</v>
      </c>
      <c r="F5" s="2">
        <f t="shared" ref="F5:F11" si="2">E5/100</f>
        <v>5.9999999999999995E-4</v>
      </c>
    </row>
    <row r="6" spans="1:7" x14ac:dyDescent="0.25">
      <c r="A6" s="2">
        <v>1000</v>
      </c>
      <c r="B6" s="2">
        <v>1100</v>
      </c>
      <c r="C6" s="2">
        <f t="shared" si="1"/>
        <v>1050</v>
      </c>
      <c r="D6" s="2">
        <v>36</v>
      </c>
      <c r="E6" s="2">
        <f t="shared" si="0"/>
        <v>0.18</v>
      </c>
      <c r="F6" s="2">
        <f t="shared" si="2"/>
        <v>1.8E-3</v>
      </c>
    </row>
    <row r="7" spans="1:7" x14ac:dyDescent="0.25">
      <c r="A7" s="2">
        <v>1100</v>
      </c>
      <c r="B7" s="2">
        <v>1200</v>
      </c>
      <c r="C7" s="2">
        <f t="shared" si="1"/>
        <v>1150</v>
      </c>
      <c r="D7" s="2">
        <v>52</v>
      </c>
      <c r="E7" s="2">
        <f t="shared" si="0"/>
        <v>0.26</v>
      </c>
      <c r="F7" s="2">
        <f t="shared" si="2"/>
        <v>2.5999999999999999E-3</v>
      </c>
    </row>
    <row r="8" spans="1:7" x14ac:dyDescent="0.25">
      <c r="A8" s="2">
        <v>1200</v>
      </c>
      <c r="B8" s="2">
        <v>1300</v>
      </c>
      <c r="C8" s="2">
        <f t="shared" si="1"/>
        <v>1250</v>
      </c>
      <c r="D8" s="2">
        <v>48</v>
      </c>
      <c r="E8" s="2">
        <f t="shared" si="0"/>
        <v>0.24</v>
      </c>
      <c r="F8" s="2">
        <f t="shared" si="2"/>
        <v>2.3999999999999998E-3</v>
      </c>
    </row>
    <row r="9" spans="1:7" x14ac:dyDescent="0.25">
      <c r="A9" s="2">
        <v>1300</v>
      </c>
      <c r="B9" s="2">
        <v>1400</v>
      </c>
      <c r="C9" s="2">
        <f t="shared" si="1"/>
        <v>1350</v>
      </c>
      <c r="D9" s="2">
        <v>28</v>
      </c>
      <c r="E9" s="2">
        <f t="shared" si="0"/>
        <v>0.14000000000000001</v>
      </c>
      <c r="F9" s="2">
        <f t="shared" si="2"/>
        <v>1.4000000000000002E-3</v>
      </c>
    </row>
    <row r="10" spans="1:7" x14ac:dyDescent="0.25">
      <c r="A10" s="2">
        <v>1400</v>
      </c>
      <c r="B10" s="2">
        <v>1500</v>
      </c>
      <c r="C10" s="2">
        <f t="shared" si="1"/>
        <v>1450</v>
      </c>
      <c r="D10" s="2">
        <v>14</v>
      </c>
      <c r="E10" s="2">
        <f t="shared" si="0"/>
        <v>7.0000000000000007E-2</v>
      </c>
      <c r="F10" s="2">
        <f t="shared" si="2"/>
        <v>7.000000000000001E-4</v>
      </c>
    </row>
    <row r="11" spans="1:7" x14ac:dyDescent="0.25">
      <c r="A11" s="2">
        <v>1500</v>
      </c>
      <c r="B11" s="2">
        <v>1600</v>
      </c>
      <c r="C11" s="2">
        <f t="shared" si="1"/>
        <v>1550</v>
      </c>
      <c r="D11" s="2">
        <v>8</v>
      </c>
      <c r="E11" s="2">
        <f t="shared" si="0"/>
        <v>0.04</v>
      </c>
      <c r="F11" s="2">
        <f t="shared" si="2"/>
        <v>4.0000000000000002E-4</v>
      </c>
    </row>
    <row r="12" spans="1:7" x14ac:dyDescent="0.25">
      <c r="C12" s="4"/>
      <c r="D12" s="3" t="s">
        <v>4</v>
      </c>
      <c r="E12" s="3" t="s">
        <v>4</v>
      </c>
      <c r="F12" s="3" t="s">
        <v>4</v>
      </c>
    </row>
    <row r="13" spans="1:7" x14ac:dyDescent="0.25">
      <c r="D13" s="2">
        <f>SUM(D4:D11)</f>
        <v>200</v>
      </c>
      <c r="E13" s="2">
        <f>SUM(E4:E11)</f>
        <v>1</v>
      </c>
      <c r="F13" s="2">
        <f>SUM(F4:F11)</f>
        <v>0.01</v>
      </c>
    </row>
    <row r="15" spans="1:7" x14ac:dyDescent="0.25">
      <c r="C15" s="3" t="s">
        <v>5</v>
      </c>
      <c r="D15" s="2" t="s">
        <v>6</v>
      </c>
      <c r="E15" s="2">
        <f>(C4*E4) + (C5*E5) + (C6*E6) + (C7*E7) + (C8*E8) + (C9*E9)  + (C10*E10) +(C11*E11)</f>
        <v>1206</v>
      </c>
      <c r="F15" s="5">
        <f>E15</f>
        <v>1206</v>
      </c>
      <c r="G15" s="2" t="s">
        <v>11</v>
      </c>
    </row>
    <row r="16" spans="1:7" x14ac:dyDescent="0.25">
      <c r="C16" s="3" t="s">
        <v>7</v>
      </c>
      <c r="D16" s="2" t="s">
        <v>8</v>
      </c>
      <c r="E16" s="2">
        <f>($E4*(($C4-$F$15)^2)+$E5*(($C5-$F$15)^2)+$E6*(($C6-$F$15)^2)+$E7*(($C7-$F$15)^2)+$E8*(($C8-$F$15)^2)+$E9*(($C9-$F$15)^2)+$E10*(($C10-$F$15)^2)+$E11*(($C11-$F$15)^2))</f>
        <v>22664</v>
      </c>
      <c r="F16" s="5">
        <f t="shared" ref="F16:F17" si="3">E16</f>
        <v>22664</v>
      </c>
      <c r="G16" s="2" t="s">
        <v>12</v>
      </c>
    </row>
    <row r="17" spans="3:7" ht="30" x14ac:dyDescent="0.25">
      <c r="C17" s="3" t="s">
        <v>9</v>
      </c>
      <c r="D17" s="2" t="s">
        <v>10</v>
      </c>
      <c r="E17" s="2">
        <f>(E16)^(1/2)</f>
        <v>150.54567413247051</v>
      </c>
      <c r="F17" s="5">
        <f t="shared" si="3"/>
        <v>150.54567413247051</v>
      </c>
      <c r="G17" s="2" t="s">
        <v>11</v>
      </c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zoomScale="145" zoomScaleNormal="145" workbookViewId="0">
      <selection activeCell="G18" sqref="G18"/>
    </sheetView>
  </sheetViews>
  <sheetFormatPr defaultRowHeight="15" x14ac:dyDescent="0.25"/>
  <cols>
    <col min="1" max="1" width="16" style="1" customWidth="1"/>
    <col min="2" max="2" width="17.42578125" style="1" customWidth="1"/>
    <col min="3" max="3" width="13.140625" style="1" customWidth="1"/>
    <col min="4" max="4" width="17.7109375" style="1" customWidth="1"/>
    <col min="5" max="16384" width="9.140625" style="1"/>
  </cols>
  <sheetData>
    <row r="3" spans="1:5" ht="4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5" x14ac:dyDescent="0.25">
      <c r="A4" s="2">
        <v>100</v>
      </c>
      <c r="B4" s="2">
        <v>6</v>
      </c>
      <c r="C4" s="2">
        <f>B4/$B$11</f>
        <v>4.7619047619047616E-2</v>
      </c>
      <c r="D4" s="2">
        <f>C4/100</f>
        <v>4.7619047619047619E-4</v>
      </c>
    </row>
    <row r="5" spans="1:5" x14ac:dyDescent="0.25">
      <c r="A5" s="2">
        <v>200</v>
      </c>
      <c r="B5" s="2">
        <v>24</v>
      </c>
      <c r="C5" s="2">
        <f t="shared" ref="C5:C9" si="0">B5/$B$11</f>
        <v>0.19047619047619047</v>
      </c>
      <c r="D5" s="2">
        <f t="shared" ref="D5:D9" si="1">C5/100</f>
        <v>1.9047619047619048E-3</v>
      </c>
    </row>
    <row r="6" spans="1:5" x14ac:dyDescent="0.25">
      <c r="A6" s="2">
        <v>300</v>
      </c>
      <c r="B6" s="2">
        <v>18</v>
      </c>
      <c r="C6" s="2">
        <f t="shared" si="0"/>
        <v>0.14285714285714285</v>
      </c>
      <c r="D6" s="2">
        <f t="shared" si="1"/>
        <v>1.4285714285714286E-3</v>
      </c>
    </row>
    <row r="7" spans="1:5" x14ac:dyDescent="0.25">
      <c r="A7" s="2">
        <v>400</v>
      </c>
      <c r="B7" s="2">
        <v>30</v>
      </c>
      <c r="C7" s="2">
        <f t="shared" si="0"/>
        <v>0.23809523809523808</v>
      </c>
      <c r="D7" s="2">
        <f t="shared" si="1"/>
        <v>2.3809523809523807E-3</v>
      </c>
    </row>
    <row r="8" spans="1:5" x14ac:dyDescent="0.25">
      <c r="A8" s="2">
        <v>500</v>
      </c>
      <c r="B8" s="2">
        <v>36</v>
      </c>
      <c r="C8" s="2">
        <f t="shared" si="0"/>
        <v>0.2857142857142857</v>
      </c>
      <c r="D8" s="2">
        <f t="shared" si="1"/>
        <v>2.8571428571428571E-3</v>
      </c>
    </row>
    <row r="9" spans="1:5" x14ac:dyDescent="0.25">
      <c r="A9" s="2">
        <v>600</v>
      </c>
      <c r="B9" s="2">
        <v>12</v>
      </c>
      <c r="C9" s="2">
        <f t="shared" si="0"/>
        <v>9.5238095238095233E-2</v>
      </c>
      <c r="D9" s="2">
        <f t="shared" si="1"/>
        <v>9.5238095238095238E-4</v>
      </c>
    </row>
    <row r="10" spans="1:5" x14ac:dyDescent="0.25">
      <c r="A10" s="4"/>
      <c r="B10" s="3" t="s">
        <v>4</v>
      </c>
      <c r="C10" s="3" t="s">
        <v>4</v>
      </c>
      <c r="D10" s="3" t="s">
        <v>4</v>
      </c>
    </row>
    <row r="11" spans="1:5" x14ac:dyDescent="0.25">
      <c r="B11" s="2">
        <f>SUM(B4:B9)</f>
        <v>126</v>
      </c>
      <c r="C11" s="2">
        <f>SUM(C4:C9)</f>
        <v>1</v>
      </c>
      <c r="D11" s="2">
        <f>SUM(D4:D9)</f>
        <v>0.01</v>
      </c>
    </row>
    <row r="13" spans="1:5" x14ac:dyDescent="0.25">
      <c r="A13" s="3" t="s">
        <v>5</v>
      </c>
      <c r="B13" s="2" t="s">
        <v>6</v>
      </c>
      <c r="C13" s="2">
        <f>(A4*C4) + (A5*C5) + (A6*C6) + (A7*C7) + (A8*C8) +(A9*C9)</f>
        <v>380.95238095238096</v>
      </c>
      <c r="D13" s="6">
        <f>C13</f>
        <v>380.95238095238096</v>
      </c>
      <c r="E13" s="2" t="s">
        <v>11</v>
      </c>
    </row>
    <row r="14" spans="1:5" x14ac:dyDescent="0.25">
      <c r="A14" s="3" t="s">
        <v>7</v>
      </c>
      <c r="B14" s="2" t="s">
        <v>8</v>
      </c>
      <c r="C14" s="2">
        <f>($C4*(($A4-$D$13)^2)+$C5*(($A5-$D$13)^2)+$C6*(($A6-$D$13)^2)+$C7*(($A7-$D$13)^2)++$C8*(($A8-$D$13)^2)+$C9*(($A9-$D$13)^2))</f>
        <v>19637.188208616779</v>
      </c>
      <c r="D14" s="6">
        <f t="shared" ref="D14:D15" si="2">C14</f>
        <v>19637.188208616779</v>
      </c>
      <c r="E14" s="2" t="s">
        <v>12</v>
      </c>
    </row>
    <row r="15" spans="1:5" ht="30" x14ac:dyDescent="0.25">
      <c r="A15" s="3" t="s">
        <v>9</v>
      </c>
      <c r="B15" s="2" t="s">
        <v>10</v>
      </c>
      <c r="C15" s="2">
        <f>(C14)^(1/2)</f>
        <v>140.1327520910682</v>
      </c>
      <c r="D15" s="6">
        <f t="shared" si="2"/>
        <v>140.1327520910682</v>
      </c>
      <c r="E15" s="2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desvio_padrao2</vt:lpstr>
      <vt:lpstr>desvio_padrao1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L407-1</cp:lastModifiedBy>
  <dcterms:created xsi:type="dcterms:W3CDTF">2014-03-25T11:56:04Z</dcterms:created>
  <dcterms:modified xsi:type="dcterms:W3CDTF">2019-12-02T19:14:13Z</dcterms:modified>
</cp:coreProperties>
</file>