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<sst xmlns="http://schemas.openxmlformats.org/spreadsheetml/2006/main" count="59" uniqueCount="49">
  <si>
    <t>TABELA DE CÁLCULO DE ROG</t>
  </si>
  <si>
    <t>T.T.</t>
  </si>
  <si>
    <t>TEMPO TOTAL</t>
  </si>
  <si>
    <t>P.P</t>
  </si>
  <si>
    <t>PARADA PROGRAMADA</t>
  </si>
  <si>
    <t>PARADA NÃO PROGRAMADA</t>
  </si>
  <si>
    <t>T</t>
  </si>
  <si>
    <t xml:space="preserve">TEMPO </t>
  </si>
  <si>
    <t>T.C.T.</t>
  </si>
  <si>
    <t>T.C.E.</t>
  </si>
  <si>
    <t>TEMPO DE CICLO EFETIVO</t>
  </si>
  <si>
    <t>Q.P.</t>
  </si>
  <si>
    <t>D.</t>
  </si>
  <si>
    <t>QUANTIDADE DE PEÇAS DEFEITUOSAS</t>
  </si>
  <si>
    <t>ÍNDICE  DE TEMPO OPERACIONAL</t>
  </si>
  <si>
    <t>I.T.O</t>
  </si>
  <si>
    <t>I.O.E</t>
  </si>
  <si>
    <t>ÍNDICE  DE  OPERAÇÃO EFETIVA</t>
  </si>
  <si>
    <t>I.R.O</t>
  </si>
  <si>
    <t>ÍNDICE DO RENDIMENTO OPERACIONAL</t>
  </si>
  <si>
    <t>QUANTIDADE DE PEÇAS PRODUZIDAS</t>
  </si>
  <si>
    <t>I.P.A</t>
  </si>
  <si>
    <t>ÍNDICE DE PRODUTOS APROVADOS</t>
  </si>
  <si>
    <t>R.O.G</t>
  </si>
  <si>
    <t>RENDIMENTO OPERACIONAL GLOBAL</t>
  </si>
  <si>
    <t>I.V</t>
  </si>
  <si>
    <t>ÍNDICE DE VELOCIDADE</t>
  </si>
  <si>
    <t>min</t>
  </si>
  <si>
    <t>min/pç</t>
  </si>
  <si>
    <t>pç</t>
  </si>
  <si>
    <t>%</t>
  </si>
  <si>
    <t xml:space="preserve">P.N.P. </t>
  </si>
  <si>
    <t>FÓRMULAS</t>
  </si>
  <si>
    <t>T.T=</t>
  </si>
  <si>
    <t>T - T.P</t>
  </si>
  <si>
    <t>I.V =</t>
  </si>
  <si>
    <t>TCT / TCE</t>
  </si>
  <si>
    <t>I.T.O =</t>
  </si>
  <si>
    <t>( T.T.-T.P ) / TT</t>
  </si>
  <si>
    <t>I.O.E.=</t>
  </si>
  <si>
    <t>(Q.P x T.C.E) / ( T.T. - T.P )</t>
  </si>
  <si>
    <t>I.R.O =</t>
  </si>
  <si>
    <t>I.V x I.O.E</t>
  </si>
  <si>
    <t>I.P.A =</t>
  </si>
  <si>
    <t>( Q.T.P - D ) / Q.T.P</t>
  </si>
  <si>
    <t>R.O.G =</t>
  </si>
  <si>
    <t>ITO x IRO x ITA x 100</t>
  </si>
  <si>
    <t>OBS:  A PARADA NÃO PROGRAMADA ( PNP )  É IGUAL TEMPO DE PARADA ( T.P ). E QUANTIDADE PRODUZIDA ( Q.T. ) É IGUAL A QUANTIDADE TOTAL PRODUZIDA ( Q.T.P. )</t>
  </si>
  <si>
    <t>TEMPO DE CICLO TEÓRICO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</si>
</sst>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"/>
    <numFmt numFmtId="165" formatCode="0.0000"/>
    <numFmt numFmtId="166" formatCode="0.000000"/>
  </numFmts>
  <fonts count="41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164" fontId="4" fillId="34" borderId="12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164" fontId="4" fillId="34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164" fontId="4" fillId="34" borderId="15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0" xfId="0" applyFont="1" applyAlignment="1">
      <alignment horizontal="center" vertical="justify"/>
    </xf>
    <xf numFmtId="0" fontId="6" fillId="34" borderId="27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tabSelected="1" zoomScale="112" zoomScaleNormal="112" zoomScalePageLayoutView="0" workbookViewId="0" topLeftCell="A1">
      <selection activeCell="C17" sqref="C17"/>
    </sheetView>
  </sheetViews>
  <sheetFormatPr defaultColWidth="9.140625" defaultRowHeight="12.75"/>
  <cols>
    <col min="1" max="1" width="11.7109375" style="0" customWidth="1"/>
    <col min="2" max="2" width="44.57421875" style="0" customWidth="1"/>
    <col min="3" max="3" width="17.57421875" style="0" customWidth="1"/>
    <col min="4" max="4" width="7.7109375" style="0" customWidth="1"/>
    <col min="5" max="5" width="7.57421875" style="0" customWidth="1"/>
    <col min="6" max="6" width="9.00390625" style="0" customWidth="1"/>
    <col min="7" max="7" width="23.00390625" style="0" customWidth="1"/>
    <col min="8" max="8" width="5.00390625" style="0" customWidth="1"/>
  </cols>
  <sheetData>
    <row r="1" spans="1:23" ht="21" thickBo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5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1" thickBot="1">
      <c r="A2" s="5"/>
      <c r="B2" s="5"/>
      <c r="C2" s="5"/>
      <c r="D2" s="5"/>
      <c r="E2" s="5"/>
      <c r="F2" s="5"/>
      <c r="G2" s="5"/>
      <c r="H2" s="5"/>
      <c r="I2" s="5"/>
      <c r="J2" s="5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21" thickBot="1">
      <c r="A3" s="5"/>
      <c r="B3" s="5"/>
      <c r="C3" s="5"/>
      <c r="D3" s="5"/>
      <c r="E3" s="5"/>
      <c r="F3" s="40" t="s">
        <v>32</v>
      </c>
      <c r="G3" s="41"/>
      <c r="H3" s="42"/>
      <c r="I3" s="5"/>
      <c r="J3" s="5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.75">
      <c r="A4" s="6" t="s">
        <v>1</v>
      </c>
      <c r="B4" s="7" t="s">
        <v>2</v>
      </c>
      <c r="C4" s="8">
        <f>C5-C6</f>
        <v>10200</v>
      </c>
      <c r="D4" s="9" t="s">
        <v>27</v>
      </c>
      <c r="E4" s="10"/>
      <c r="F4" s="29"/>
      <c r="G4" s="30"/>
      <c r="H4" s="31"/>
      <c r="I4" s="10"/>
      <c r="J4" s="10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.75">
      <c r="A5" s="12" t="s">
        <v>6</v>
      </c>
      <c r="B5" s="13" t="s">
        <v>7</v>
      </c>
      <c r="C5" s="14">
        <v>10560</v>
      </c>
      <c r="D5" s="9" t="s">
        <v>27</v>
      </c>
      <c r="E5" s="10"/>
      <c r="F5" s="32" t="s">
        <v>33</v>
      </c>
      <c r="G5" s="15" t="s">
        <v>34</v>
      </c>
      <c r="H5" s="33"/>
      <c r="I5" s="10"/>
      <c r="J5" s="10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.75">
      <c r="A6" s="16" t="s">
        <v>3</v>
      </c>
      <c r="B6" s="17" t="s">
        <v>4</v>
      </c>
      <c r="C6" s="18">
        <v>360</v>
      </c>
      <c r="D6" s="9" t="s">
        <v>27</v>
      </c>
      <c r="E6" s="10"/>
      <c r="F6" s="34"/>
      <c r="G6" s="11"/>
      <c r="H6" s="33"/>
      <c r="I6" s="10"/>
      <c r="J6" s="10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.75">
      <c r="A7" s="12" t="s">
        <v>31</v>
      </c>
      <c r="B7" s="13" t="s">
        <v>5</v>
      </c>
      <c r="C7" s="19">
        <v>720</v>
      </c>
      <c r="D7" s="9" t="s">
        <v>27</v>
      </c>
      <c r="E7" s="10"/>
      <c r="F7" s="35" t="s">
        <v>35</v>
      </c>
      <c r="G7" s="20" t="s">
        <v>36</v>
      </c>
      <c r="H7" s="33"/>
      <c r="I7" s="10"/>
      <c r="J7" s="10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5.75">
      <c r="A8" s="16" t="s">
        <v>8</v>
      </c>
      <c r="B8" s="17" t="s">
        <v>48</v>
      </c>
      <c r="C8" s="18">
        <v>2.5</v>
      </c>
      <c r="D8" s="9" t="s">
        <v>28</v>
      </c>
      <c r="E8" s="10"/>
      <c r="F8" s="34"/>
      <c r="G8" s="11"/>
      <c r="H8" s="33"/>
      <c r="I8" s="10"/>
      <c r="J8" s="1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5.75">
      <c r="A9" s="12" t="s">
        <v>9</v>
      </c>
      <c r="B9" s="13" t="s">
        <v>10</v>
      </c>
      <c r="C9" s="19">
        <v>2.8</v>
      </c>
      <c r="D9" s="9" t="s">
        <v>28</v>
      </c>
      <c r="E9" s="10"/>
      <c r="F9" s="35" t="s">
        <v>37</v>
      </c>
      <c r="G9" s="20" t="s">
        <v>38</v>
      </c>
      <c r="H9" s="33"/>
      <c r="I9" s="10"/>
      <c r="J9" s="10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75">
      <c r="A10" s="16" t="s">
        <v>11</v>
      </c>
      <c r="B10" s="17" t="s">
        <v>20</v>
      </c>
      <c r="C10" s="18">
        <v>2700</v>
      </c>
      <c r="D10" s="9" t="s">
        <v>29</v>
      </c>
      <c r="E10" s="10"/>
      <c r="F10" s="34"/>
      <c r="G10" s="11"/>
      <c r="H10" s="33"/>
      <c r="I10" s="10"/>
      <c r="J10" s="10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5.75">
      <c r="A11" s="12" t="s">
        <v>12</v>
      </c>
      <c r="B11" s="13" t="s">
        <v>13</v>
      </c>
      <c r="C11" s="19">
        <v>115</v>
      </c>
      <c r="D11" s="9" t="s">
        <v>29</v>
      </c>
      <c r="E11" s="10"/>
      <c r="F11" s="35" t="s">
        <v>39</v>
      </c>
      <c r="G11" s="25" t="s">
        <v>40</v>
      </c>
      <c r="H11" s="33"/>
      <c r="I11" s="10"/>
      <c r="J11" s="10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5.75">
      <c r="A12" s="16" t="s">
        <v>25</v>
      </c>
      <c r="B12" s="17" t="s">
        <v>26</v>
      </c>
      <c r="C12" s="21">
        <f>C8/C9</f>
        <v>0.8928571428571429</v>
      </c>
      <c r="D12" s="9" t="s">
        <v>28</v>
      </c>
      <c r="E12" s="10"/>
      <c r="F12" s="34"/>
      <c r="G12" s="11"/>
      <c r="H12" s="33"/>
      <c r="I12" s="10"/>
      <c r="J12" s="1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5.75">
      <c r="A13" s="12" t="s">
        <v>15</v>
      </c>
      <c r="B13" s="13" t="s">
        <v>14</v>
      </c>
      <c r="C13" s="14">
        <f>(C4-C7)/C4</f>
        <v>0.9294117647058824</v>
      </c>
      <c r="D13" s="9" t="s">
        <v>30</v>
      </c>
      <c r="E13" s="10"/>
      <c r="F13" s="35" t="s">
        <v>41</v>
      </c>
      <c r="G13" s="20" t="s">
        <v>42</v>
      </c>
      <c r="H13" s="33"/>
      <c r="I13" s="10"/>
      <c r="J13" s="10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5.75">
      <c r="A14" s="16" t="s">
        <v>16</v>
      </c>
      <c r="B14" s="17" t="s">
        <v>17</v>
      </c>
      <c r="C14" s="21">
        <f>(C10*C9)/(C4-C7)</f>
        <v>0.7974683544303797</v>
      </c>
      <c r="D14" s="9" t="s">
        <v>30</v>
      </c>
      <c r="E14" s="10"/>
      <c r="F14" s="34"/>
      <c r="G14" s="11"/>
      <c r="H14" s="33"/>
      <c r="I14" s="10"/>
      <c r="J14" s="1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5.75">
      <c r="A15" s="12" t="s">
        <v>18</v>
      </c>
      <c r="B15" s="13" t="s">
        <v>19</v>
      </c>
      <c r="C15" s="14">
        <f>C12*C14</f>
        <v>0.7120253164556962</v>
      </c>
      <c r="D15" s="9" t="s">
        <v>30</v>
      </c>
      <c r="E15" s="10"/>
      <c r="F15" s="35" t="s">
        <v>43</v>
      </c>
      <c r="G15" s="20" t="s">
        <v>44</v>
      </c>
      <c r="H15" s="33"/>
      <c r="I15" s="10"/>
      <c r="J15" s="1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5.75">
      <c r="A16" s="16" t="s">
        <v>21</v>
      </c>
      <c r="B16" s="17" t="s">
        <v>22</v>
      </c>
      <c r="C16" s="21">
        <f>(C10-C11)/C10</f>
        <v>0.9574074074074074</v>
      </c>
      <c r="D16" s="9" t="s">
        <v>30</v>
      </c>
      <c r="E16" s="10"/>
      <c r="F16" s="34"/>
      <c r="G16" s="11"/>
      <c r="H16" s="33"/>
      <c r="I16" s="10"/>
      <c r="J16" s="10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6.5" thickBot="1">
      <c r="A17" s="22" t="s">
        <v>23</v>
      </c>
      <c r="B17" s="23" t="s">
        <v>24</v>
      </c>
      <c r="C17" s="24">
        <f>100*(C16*C15*C13)</f>
        <v>63.35784313725491</v>
      </c>
      <c r="D17" s="9" t="s">
        <v>30</v>
      </c>
      <c r="E17" s="10"/>
      <c r="F17" s="35" t="s">
        <v>45</v>
      </c>
      <c r="G17" s="20" t="s">
        <v>46</v>
      </c>
      <c r="H17" s="33"/>
      <c r="I17" s="10"/>
      <c r="J17" s="10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6.5" thickBot="1">
      <c r="A18" s="4"/>
      <c r="B18" s="3"/>
      <c r="C18" s="2"/>
      <c r="D18" s="2"/>
      <c r="E18" s="2"/>
      <c r="F18" s="36"/>
      <c r="G18" s="37"/>
      <c r="H18" s="3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5.75" customHeight="1">
      <c r="A19" s="39" t="s">
        <v>47</v>
      </c>
      <c r="B19" s="39"/>
      <c r="C19" s="39"/>
      <c r="D19" s="39"/>
      <c r="E19" s="2"/>
      <c r="F19" s="46"/>
      <c r="G19" s="46"/>
      <c r="H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5.75" customHeight="1">
      <c r="A20" s="39"/>
      <c r="B20" s="39"/>
      <c r="C20" s="39"/>
      <c r="D20" s="39"/>
      <c r="E20" s="2"/>
      <c r="F20" s="26"/>
      <c r="G20" s="26"/>
      <c r="H20" s="2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2.75">
      <c r="A21" s="39"/>
      <c r="B21" s="39"/>
      <c r="C21" s="39"/>
      <c r="D21" s="39"/>
      <c r="E21" s="2"/>
      <c r="F21" s="26"/>
      <c r="G21" s="26"/>
      <c r="H21" s="2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2.75">
      <c r="A22" s="39"/>
      <c r="B22" s="39"/>
      <c r="C22" s="39"/>
      <c r="D22" s="39"/>
      <c r="E22" s="2"/>
      <c r="F22" s="26"/>
      <c r="G22" s="27"/>
      <c r="H22" s="2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0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</sheetData>
  <sheetProtection sheet="1" objects="1" scenarios="1"/>
  <mergeCells count="4">
    <mergeCell ref="A19:D22"/>
    <mergeCell ref="F3:H3"/>
    <mergeCell ref="A1:J1"/>
    <mergeCell ref="F19:H19"/>
  </mergeCells>
  <printOptions/>
  <pageMargins left="0.787401575" right="0.787401575" top="0.984251969" bottom="0.984251969" header="0.492125985" footer="0.49212598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 de Cálculo de ROG</dc:title>
  <dc:subject>Administração da Manutenção</dc:subject>
  <dc:creator>Clodoaldo Escopeli dos Santos</dc:creator>
  <cp:keywords/>
  <dc:description/>
  <cp:lastModifiedBy>sn03317</cp:lastModifiedBy>
  <cp:lastPrinted>2003-11-05T02:04:49Z</cp:lastPrinted>
  <dcterms:created xsi:type="dcterms:W3CDTF">2003-11-05T00:28:24Z</dcterms:created>
  <dcterms:modified xsi:type="dcterms:W3CDTF">2010-10-20T12:42:00Z</dcterms:modified>
  <cp:category/>
  <cp:version/>
  <cp:contentType/>
  <cp:contentStatus/>
</cp:coreProperties>
</file>