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nai_almirante_tamandare\tecmec_pcp\pcp_atividades\excel\"/>
    </mc:Choice>
  </mc:AlternateContent>
  <xr:revisionPtr revIDLastSave="0" documentId="8_{9793D517-8505-4D92-8F95-DDB4110FD8A7}" xr6:coauthVersionLast="36" xr6:coauthVersionMax="36" xr10:uidLastSave="{00000000-0000-0000-0000-000000000000}"/>
  <bookViews>
    <workbookView xWindow="240" yWindow="105" windowWidth="21075" windowHeight="9975" tabRatio="748" activeTab="2" xr2:uid="{00000000-000D-0000-FFFF-FFFF00000000}"/>
  </bookViews>
  <sheets>
    <sheet name="curva_abc1" sheetId="6" r:id="rId1"/>
    <sheet name="curva_abc2" sheetId="9" r:id="rId2"/>
    <sheet name="curva_abc3" sheetId="8" r:id="rId3"/>
  </sheets>
  <calcPr calcId="191029" concurrentCalc="0"/>
</workbook>
</file>

<file path=xl/calcChain.xml><?xml version="1.0" encoding="utf-8"?>
<calcChain xmlns="http://schemas.openxmlformats.org/spreadsheetml/2006/main">
  <c r="E19" i="8" l="1"/>
  <c r="D8" i="8"/>
  <c r="D9" i="8"/>
  <c r="D10" i="8"/>
  <c r="D11" i="8"/>
  <c r="D12" i="8"/>
  <c r="D13" i="8"/>
  <c r="C19" i="8"/>
  <c r="D2" i="8"/>
  <c r="D3" i="8"/>
  <c r="D4" i="8"/>
  <c r="D5" i="8"/>
  <c r="D6" i="8"/>
  <c r="D7" i="8"/>
  <c r="D14" i="8"/>
  <c r="D19" i="8"/>
  <c r="E18" i="8"/>
  <c r="C18" i="8"/>
  <c r="D18" i="8"/>
  <c r="E17" i="8"/>
  <c r="C17" i="8"/>
  <c r="D17" i="8"/>
  <c r="D12" i="9"/>
</calcChain>
</file>

<file path=xl/sharedStrings.xml><?xml version="1.0" encoding="utf-8"?>
<sst xmlns="http://schemas.openxmlformats.org/spreadsheetml/2006/main" count="83" uniqueCount="54">
  <si>
    <t>Orc1</t>
  </si>
  <si>
    <t>Orc2</t>
  </si>
  <si>
    <t>Orc3</t>
  </si>
  <si>
    <t>Item</t>
  </si>
  <si>
    <t>Parafuso</t>
  </si>
  <si>
    <t>Porca</t>
  </si>
  <si>
    <t>Arruela</t>
  </si>
  <si>
    <t>Gaxeta</t>
  </si>
  <si>
    <t>Retentor</t>
  </si>
  <si>
    <t>Rolamento</t>
  </si>
  <si>
    <t>Polia</t>
  </si>
  <si>
    <t>Rotâmetro</t>
  </si>
  <si>
    <t>Volante Compressor</t>
  </si>
  <si>
    <t>Chave de Fenda</t>
  </si>
  <si>
    <t>Ordem</t>
  </si>
  <si>
    <t>Quantidade</t>
  </si>
  <si>
    <t>Menor Valor</t>
  </si>
  <si>
    <t>Valor Total</t>
  </si>
  <si>
    <t>Ordem ABC</t>
  </si>
  <si>
    <t>Classificação ABC</t>
  </si>
  <si>
    <t>A</t>
  </si>
  <si>
    <t>B</t>
  </si>
  <si>
    <t>C</t>
  </si>
  <si>
    <t>Total</t>
  </si>
  <si>
    <t>Valor</t>
  </si>
  <si>
    <t>Porcentagem</t>
  </si>
  <si>
    <t>ITENS</t>
  </si>
  <si>
    <t>PORCENTAGEM</t>
  </si>
  <si>
    <t>VALOR</t>
  </si>
  <si>
    <t>CLASSIFICAÇÃO</t>
  </si>
  <si>
    <t>L</t>
  </si>
  <si>
    <t>I</t>
  </si>
  <si>
    <t>H</t>
  </si>
  <si>
    <t>G</t>
  </si>
  <si>
    <t>K</t>
  </si>
  <si>
    <t>E</t>
  </si>
  <si>
    <t>D</t>
  </si>
  <si>
    <t>J</t>
  </si>
  <si>
    <t>F</t>
  </si>
  <si>
    <t>VALOR TOTAL</t>
  </si>
  <si>
    <t>VALOR UNITÁRIO</t>
  </si>
  <si>
    <t>QUANTIDADE</t>
  </si>
  <si>
    <t>ITEM</t>
  </si>
  <si>
    <t>Trava de giro</t>
  </si>
  <si>
    <t>Etiqueta de embarque</t>
  </si>
  <si>
    <t>Haste de sustentação</t>
  </si>
  <si>
    <t>Pedestal retrátil</t>
  </si>
  <si>
    <t>Botão de ligação</t>
  </si>
  <si>
    <t>Caixa de papelão externa</t>
  </si>
  <si>
    <t>Calço de Papelão Interno</t>
  </si>
  <si>
    <t>Módulo de Comando Digital</t>
  </si>
  <si>
    <t>Grade Frontal</t>
  </si>
  <si>
    <t>Monitor do ventilador</t>
  </si>
  <si>
    <t>ORDEM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</si>
</sst>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5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9" fillId="34" borderId="0" xfId="0" applyFont="1" applyFill="1"/>
    <xf numFmtId="0" fontId="19" fillId="34" borderId="0" xfId="0" applyFont="1" applyFill="1" applyAlignment="1">
      <alignment horizontal="center" vertical="center"/>
    </xf>
    <xf numFmtId="44" fontId="19" fillId="34" borderId="0" xfId="1" applyFont="1" applyFill="1" applyAlignment="1">
      <alignment horizontal="center" vertical="center"/>
    </xf>
    <xf numFmtId="1" fontId="19" fillId="34" borderId="0" xfId="1" applyNumberFormat="1" applyFont="1" applyFill="1" applyAlignment="1">
      <alignment horizontal="center" vertical="center"/>
    </xf>
    <xf numFmtId="44" fontId="19" fillId="34" borderId="0" xfId="0" applyNumberFormat="1" applyFont="1" applyFill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44" fontId="19" fillId="34" borderId="10" xfId="1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center" vertical="center"/>
    </xf>
    <xf numFmtId="44" fontId="19" fillId="34" borderId="0" xfId="0" applyNumberFormat="1" applyFont="1" applyFill="1" applyBorder="1" applyAlignment="1">
      <alignment horizontal="center" vertical="center"/>
    </xf>
    <xf numFmtId="44" fontId="19" fillId="34" borderId="10" xfId="0" applyNumberFormat="1" applyFont="1" applyFill="1" applyBorder="1" applyAlignment="1">
      <alignment horizontal="center" vertical="center"/>
    </xf>
    <xf numFmtId="9" fontId="19" fillId="34" borderId="0" xfId="2" applyFont="1" applyFill="1" applyAlignment="1">
      <alignment horizontal="center" vertical="center"/>
    </xf>
    <xf numFmtId="44" fontId="19" fillId="34" borderId="11" xfId="0" applyNumberFormat="1" applyFont="1" applyFill="1" applyBorder="1" applyAlignment="1">
      <alignment horizontal="center" vertical="center"/>
    </xf>
    <xf numFmtId="9" fontId="19" fillId="34" borderId="10" xfId="2" applyFont="1" applyFill="1" applyBorder="1" applyAlignment="1">
      <alignment horizontal="center" vertical="center"/>
    </xf>
    <xf numFmtId="1" fontId="19" fillId="34" borderId="0" xfId="0" applyNumberFormat="1" applyFont="1" applyFill="1" applyAlignment="1">
      <alignment horizontal="center" vertical="center"/>
    </xf>
    <xf numFmtId="1" fontId="19" fillId="34" borderId="10" xfId="0" applyNumberFormat="1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 wrapText="1"/>
    </xf>
    <xf numFmtId="0" fontId="19" fillId="34" borderId="0" xfId="0" applyFont="1" applyFill="1" applyAlignment="1">
      <alignment wrapText="1"/>
    </xf>
    <xf numFmtId="0" fontId="21" fillId="34" borderId="0" xfId="0" applyFont="1" applyFill="1" applyBorder="1" applyAlignment="1">
      <alignment horizontal="center" vertical="center"/>
    </xf>
    <xf numFmtId="0" fontId="21" fillId="34" borderId="0" xfId="0" applyFont="1" applyFill="1" applyBorder="1"/>
    <xf numFmtId="2" fontId="21" fillId="34" borderId="0" xfId="0" applyNumberFormat="1" applyFont="1" applyFill="1" applyBorder="1" applyAlignment="1">
      <alignment horizontal="center" vertical="center"/>
    </xf>
    <xf numFmtId="2" fontId="21" fillId="34" borderId="0" xfId="0" applyNumberFormat="1" applyFont="1" applyFill="1" applyBorder="1"/>
    <xf numFmtId="9" fontId="21" fillId="34" borderId="0" xfId="2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vertical="center"/>
    </xf>
    <xf numFmtId="0" fontId="21" fillId="34" borderId="10" xfId="0" applyFont="1" applyFill="1" applyBorder="1" applyAlignment="1">
      <alignment horizontal="center" vertical="center"/>
    </xf>
    <xf numFmtId="2" fontId="21" fillId="34" borderId="10" xfId="0" applyNumberFormat="1" applyFont="1" applyFill="1" applyBorder="1" applyAlignment="1">
      <alignment horizontal="center" vertical="center"/>
    </xf>
    <xf numFmtId="9" fontId="21" fillId="34" borderId="10" xfId="2" applyFont="1" applyFill="1" applyBorder="1" applyAlignment="1">
      <alignment horizontal="center" vertical="center"/>
    </xf>
    <xf numFmtId="0" fontId="21" fillId="34" borderId="0" xfId="0" applyFont="1" applyFill="1" applyBorder="1" applyAlignment="1">
      <alignment vertical="center"/>
    </xf>
    <xf numFmtId="0" fontId="20" fillId="35" borderId="11" xfId="0" applyFont="1" applyFill="1" applyBorder="1" applyAlignment="1">
      <alignment horizontal="center" vertical="center"/>
    </xf>
    <xf numFmtId="0" fontId="20" fillId="35" borderId="11" xfId="0" applyFont="1" applyFill="1" applyBorder="1" applyAlignment="1">
      <alignment vertical="center"/>
    </xf>
    <xf numFmtId="165" fontId="21" fillId="34" borderId="0" xfId="2" applyNumberFormat="1" applyFont="1" applyFill="1" applyBorder="1" applyAlignment="1">
      <alignment vertical="center"/>
    </xf>
  </cellXfs>
  <cellStyles count="44"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Ênfase1" xfId="23" builtinId="32" customBuiltin="1"/>
    <cellStyle name="60% - Ênfase2" xfId="27" builtinId="36" customBuiltin="1"/>
    <cellStyle name="60% - Ênfase3" xfId="31" builtinId="40" customBuiltin="1"/>
    <cellStyle name="60% - Ênfase4" xfId="35" builtinId="44" customBuiltin="1"/>
    <cellStyle name="60% - Ênfase5" xfId="39" builtinId="48" customBuiltin="1"/>
    <cellStyle name="60% - Ênfase6" xfId="43" builtinId="52" customBuiltin="1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Moeda" xfId="1" builtinId="4"/>
    <cellStyle name="Neutro" xfId="10" builtinId="28" customBuiltin="1"/>
    <cellStyle name="Normal" xfId="0" builtinId="0"/>
    <cellStyle name="Nota" xfId="17" builtinId="10" customBuiltin="1"/>
    <cellStyle name="Porcentagem" xfId="2" builtinId="5"/>
    <cellStyle name="Ruim" xfId="9" builtinId="27" customBuiltin="1"/>
    <cellStyle name="Saída" xfId="12" builtinId="21" customBuiltin="1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cat>
            <c:strRef>
              <c:f>curva_abc2!$A$15:$A$17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curva_abc2!$B$15:$B$17</c:f>
              <c:numCache>
                <c:formatCode>0.00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8FB-4836-8462-F10C33E4D0F8}"/>
            </c:ext>
          </c:extLst>
        </c:ser>
        <c:ser>
          <c:idx val="1"/>
          <c:order val="1"/>
          <c:cat>
            <c:strRef>
              <c:f>curva_abc2!$A$15:$A$17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curva_abc2!$C$15:$C$17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D8FB-4836-8462-F10C33E4D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285749</xdr:colOff>
      <xdr:row>0</xdr:row>
      <xdr:rowOff>118382</xdr:rowOff>
    </xdr:from>
    <xdr:to>
      <xdr:col>14</xdr:col>
      <xdr:colOff>204107</xdr:colOff>
      <xdr:row>21</xdr:row>
      <xdr:rowOff>40821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56028</xdr:rowOff>
    </xdr:from>
    <xdr:to>
      <xdr:col>3</xdr:col>
      <xdr:colOff>661147</xdr:colOff>
      <xdr:row>22</xdr:row>
      <xdr:rowOff>123264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0" y="3036793"/>
          <a:ext cx="3843618" cy="537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Conclusão: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zoomScale="130" zoomScaleNormal="130" workbookViewId="0">
      <selection activeCell="C27" sqref="C27"/>
    </sheetView>
  </sheetViews>
  <sheetFormatPr defaultRowHeight="12.75" x14ac:dyDescent="0.2"/>
  <cols>
    <col min="1" max="1" width="7.28515625" style="2" bestFit="1" customWidth="1"/>
    <col min="2" max="2" width="18.28515625" style="2" bestFit="1" customWidth="1"/>
    <col min="3" max="3" width="11" style="2" bestFit="1" customWidth="1"/>
    <col min="4" max="4" width="12.5703125" style="2" bestFit="1" customWidth="1"/>
    <col min="5" max="5" width="13.28515625" style="2" bestFit="1" customWidth="1"/>
    <col min="6" max="6" width="12.5703125" style="1" bestFit="1" customWidth="1"/>
    <col min="7" max="7" width="12.28515625" style="1" bestFit="1" customWidth="1"/>
    <col min="8" max="8" width="12.5703125" style="1" bestFit="1" customWidth="1"/>
    <col min="9" max="9" width="8.85546875" style="1" customWidth="1"/>
    <col min="10" max="10" width="13.42578125" style="1" customWidth="1"/>
    <col min="11" max="16384" width="9.140625" style="1"/>
  </cols>
  <sheetData>
    <row r="1" spans="1:10" s="18" customFormat="1" ht="25.5" x14ac:dyDescent="0.2">
      <c r="A1" s="17" t="s">
        <v>14</v>
      </c>
      <c r="B1" s="17" t="s">
        <v>3</v>
      </c>
      <c r="C1" s="17" t="s">
        <v>0</v>
      </c>
      <c r="D1" s="17" t="s">
        <v>1</v>
      </c>
      <c r="E1" s="17" t="s">
        <v>2</v>
      </c>
      <c r="F1" s="17" t="s">
        <v>15</v>
      </c>
      <c r="G1" s="17" t="s">
        <v>16</v>
      </c>
      <c r="H1" s="17" t="s">
        <v>17</v>
      </c>
      <c r="I1" s="17" t="s">
        <v>18</v>
      </c>
      <c r="J1" s="17" t="s">
        <v>19</v>
      </c>
    </row>
    <row r="2" spans="1:10" x14ac:dyDescent="0.2">
      <c r="A2" s="2">
        <v>1</v>
      </c>
      <c r="B2" s="2" t="s">
        <v>4</v>
      </c>
      <c r="C2" s="3">
        <v>0.5</v>
      </c>
      <c r="D2" s="3">
        <v>1.2</v>
      </c>
      <c r="E2" s="3">
        <v>3</v>
      </c>
      <c r="F2" s="4">
        <v>63</v>
      </c>
      <c r="G2" s="5"/>
      <c r="H2" s="5"/>
      <c r="I2" s="2"/>
      <c r="J2" s="2"/>
    </row>
    <row r="3" spans="1:10" x14ac:dyDescent="0.2">
      <c r="A3" s="2">
        <v>2</v>
      </c>
      <c r="B3" s="2" t="s">
        <v>5</v>
      </c>
      <c r="C3" s="3">
        <v>2</v>
      </c>
      <c r="D3" s="3">
        <v>3</v>
      </c>
      <c r="E3" s="3">
        <v>0.1</v>
      </c>
      <c r="F3" s="15">
        <v>62</v>
      </c>
      <c r="G3" s="5"/>
      <c r="H3" s="5"/>
      <c r="I3" s="2"/>
      <c r="J3" s="2"/>
    </row>
    <row r="4" spans="1:10" x14ac:dyDescent="0.2">
      <c r="A4" s="2">
        <v>3</v>
      </c>
      <c r="B4" s="2" t="s">
        <v>6</v>
      </c>
      <c r="C4" s="3">
        <v>25</v>
      </c>
      <c r="D4" s="3">
        <v>50</v>
      </c>
      <c r="E4" s="3">
        <v>0.05</v>
      </c>
      <c r="F4" s="15">
        <v>70</v>
      </c>
      <c r="G4" s="5"/>
      <c r="H4" s="5"/>
      <c r="I4" s="2"/>
      <c r="J4" s="2"/>
    </row>
    <row r="5" spans="1:10" x14ac:dyDescent="0.2">
      <c r="A5" s="2">
        <v>4</v>
      </c>
      <c r="B5" s="2" t="s">
        <v>7</v>
      </c>
      <c r="C5" s="3">
        <v>1.5</v>
      </c>
      <c r="D5" s="3">
        <v>10</v>
      </c>
      <c r="E5" s="3">
        <v>55</v>
      </c>
      <c r="F5" s="15">
        <v>2</v>
      </c>
      <c r="G5" s="5"/>
      <c r="H5" s="5"/>
      <c r="I5" s="2"/>
      <c r="J5" s="2"/>
    </row>
    <row r="6" spans="1:10" x14ac:dyDescent="0.2">
      <c r="A6" s="2">
        <v>5</v>
      </c>
      <c r="B6" s="2" t="s">
        <v>8</v>
      </c>
      <c r="C6" s="3">
        <v>20</v>
      </c>
      <c r="D6" s="3">
        <v>10</v>
      </c>
      <c r="E6" s="3">
        <v>5</v>
      </c>
      <c r="F6" s="15">
        <v>3</v>
      </c>
      <c r="G6" s="5"/>
      <c r="H6" s="5"/>
      <c r="I6" s="2"/>
      <c r="J6" s="2"/>
    </row>
    <row r="7" spans="1:10" x14ac:dyDescent="0.2">
      <c r="A7" s="2">
        <v>6</v>
      </c>
      <c r="B7" s="2" t="s">
        <v>9</v>
      </c>
      <c r="C7" s="3">
        <v>300</v>
      </c>
      <c r="D7" s="3">
        <v>250</v>
      </c>
      <c r="E7" s="3">
        <v>800</v>
      </c>
      <c r="F7" s="15">
        <v>6</v>
      </c>
      <c r="G7" s="5"/>
      <c r="H7" s="5"/>
      <c r="I7" s="2"/>
      <c r="J7" s="2"/>
    </row>
    <row r="8" spans="1:10" x14ac:dyDescent="0.2">
      <c r="A8" s="2">
        <v>7</v>
      </c>
      <c r="B8" s="2" t="s">
        <v>10</v>
      </c>
      <c r="C8" s="3">
        <v>60</v>
      </c>
      <c r="D8" s="3">
        <v>80</v>
      </c>
      <c r="E8" s="3">
        <v>100</v>
      </c>
      <c r="F8" s="15">
        <v>10</v>
      </c>
      <c r="G8" s="5"/>
      <c r="H8" s="5"/>
      <c r="I8" s="2"/>
      <c r="J8" s="2"/>
    </row>
    <row r="9" spans="1:10" x14ac:dyDescent="0.2">
      <c r="A9" s="2">
        <v>8</v>
      </c>
      <c r="B9" s="2" t="s">
        <v>11</v>
      </c>
      <c r="C9" s="3">
        <v>450</v>
      </c>
      <c r="D9" s="3">
        <v>500</v>
      </c>
      <c r="E9" s="3">
        <v>320</v>
      </c>
      <c r="F9" s="15">
        <v>3</v>
      </c>
      <c r="G9" s="5"/>
      <c r="H9" s="5"/>
      <c r="I9" s="2"/>
      <c r="J9" s="2"/>
    </row>
    <row r="10" spans="1:10" x14ac:dyDescent="0.2">
      <c r="A10" s="2">
        <v>9</v>
      </c>
      <c r="B10" s="2" t="s">
        <v>12</v>
      </c>
      <c r="C10" s="3">
        <v>120</v>
      </c>
      <c r="D10" s="3">
        <v>150</v>
      </c>
      <c r="E10" s="3">
        <v>100</v>
      </c>
      <c r="F10" s="15">
        <v>3</v>
      </c>
      <c r="G10" s="5"/>
      <c r="H10" s="5"/>
      <c r="I10" s="2"/>
      <c r="J10" s="2"/>
    </row>
    <row r="11" spans="1:10" x14ac:dyDescent="0.2">
      <c r="A11" s="7">
        <v>10</v>
      </c>
      <c r="B11" s="7" t="s">
        <v>13</v>
      </c>
      <c r="C11" s="8">
        <v>50</v>
      </c>
      <c r="D11" s="8">
        <v>80</v>
      </c>
      <c r="E11" s="8">
        <v>10</v>
      </c>
      <c r="F11" s="16">
        <v>10</v>
      </c>
      <c r="G11" s="11"/>
      <c r="H11" s="11"/>
      <c r="I11" s="7"/>
      <c r="J11" s="7"/>
    </row>
    <row r="13" spans="1:10" x14ac:dyDescent="0.2">
      <c r="C13" s="6" t="s">
        <v>3</v>
      </c>
      <c r="D13" s="6" t="s">
        <v>24</v>
      </c>
      <c r="E13" s="6" t="s">
        <v>25</v>
      </c>
      <c r="F13" s="6" t="s">
        <v>23</v>
      </c>
      <c r="I13" s="2"/>
    </row>
    <row r="14" spans="1:10" x14ac:dyDescent="0.2">
      <c r="C14" s="9"/>
      <c r="D14" s="10"/>
      <c r="E14" s="12"/>
      <c r="F14" s="13"/>
    </row>
    <row r="15" spans="1:10" x14ac:dyDescent="0.2">
      <c r="C15" s="9"/>
      <c r="D15" s="10"/>
      <c r="E15" s="12"/>
      <c r="F15" s="2"/>
    </row>
    <row r="16" spans="1:10" x14ac:dyDescent="0.2">
      <c r="C16" s="7"/>
      <c r="D16" s="11"/>
      <c r="E16" s="14"/>
      <c r="F16" s="2"/>
    </row>
  </sheetData>
  <pageMargins left="0.511811024" right="0.511811024" top="0.78740157499999996" bottom="0.78740157499999996" header="0.31496062000000002" footer="0.3149606200000000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zoomScale="130" zoomScaleNormal="130" workbookViewId="0">
      <selection activeCell="E26" sqref="E26"/>
    </sheetView>
  </sheetViews>
  <sheetFormatPr defaultRowHeight="12.75" x14ac:dyDescent="0.2"/>
  <cols>
    <col min="1" max="1" width="24.140625" style="20" bestFit="1" customWidth="1"/>
    <col min="2" max="2" width="13.140625" style="20" bestFit="1" customWidth="1"/>
    <col min="3" max="3" width="17" style="20" bestFit="1" customWidth="1"/>
    <col min="4" max="4" width="14.42578125" style="20" bestFit="1" customWidth="1"/>
    <col min="5" max="5" width="7.7109375" style="20" bestFit="1" customWidth="1"/>
    <col min="6" max="6" width="16.28515625" style="20" bestFit="1" customWidth="1"/>
    <col min="7" max="16384" width="9.140625" style="20"/>
  </cols>
  <sheetData>
    <row r="1" spans="1:6" x14ac:dyDescent="0.2">
      <c r="A1" s="24" t="s">
        <v>42</v>
      </c>
      <c r="B1" s="24" t="s">
        <v>41</v>
      </c>
      <c r="C1" s="24" t="s">
        <v>40</v>
      </c>
      <c r="D1" s="24" t="s">
        <v>39</v>
      </c>
      <c r="E1" s="24" t="s">
        <v>53</v>
      </c>
      <c r="F1" s="25" t="s">
        <v>29</v>
      </c>
    </row>
    <row r="2" spans="1:6" x14ac:dyDescent="0.2">
      <c r="A2" s="19" t="s">
        <v>52</v>
      </c>
      <c r="B2" s="19">
        <v>800</v>
      </c>
      <c r="C2" s="21">
        <v>10</v>
      </c>
      <c r="D2" s="21"/>
      <c r="E2" s="21"/>
      <c r="F2" s="19"/>
    </row>
    <row r="3" spans="1:6" x14ac:dyDescent="0.2">
      <c r="A3" s="19" t="s">
        <v>51</v>
      </c>
      <c r="B3" s="19">
        <v>240</v>
      </c>
      <c r="C3" s="21">
        <v>15</v>
      </c>
      <c r="D3" s="21"/>
      <c r="E3" s="21"/>
      <c r="F3" s="19"/>
    </row>
    <row r="4" spans="1:6" x14ac:dyDescent="0.2">
      <c r="A4" s="19" t="s">
        <v>50</v>
      </c>
      <c r="B4" s="19">
        <v>5</v>
      </c>
      <c r="C4" s="21">
        <v>200</v>
      </c>
      <c r="D4" s="21"/>
      <c r="E4" s="21"/>
      <c r="F4" s="19"/>
    </row>
    <row r="5" spans="1:6" x14ac:dyDescent="0.2">
      <c r="A5" s="19" t="s">
        <v>49</v>
      </c>
      <c r="B5" s="19">
        <v>5000</v>
      </c>
      <c r="C5" s="21">
        <v>0.15</v>
      </c>
      <c r="D5" s="21"/>
      <c r="E5" s="21"/>
      <c r="F5" s="19"/>
    </row>
    <row r="6" spans="1:6" x14ac:dyDescent="0.2">
      <c r="A6" s="19" t="s">
        <v>48</v>
      </c>
      <c r="B6" s="19">
        <v>10</v>
      </c>
      <c r="C6" s="21">
        <v>5</v>
      </c>
      <c r="D6" s="21"/>
      <c r="E6" s="21"/>
      <c r="F6" s="19"/>
    </row>
    <row r="7" spans="1:6" x14ac:dyDescent="0.2">
      <c r="A7" s="19" t="s">
        <v>47</v>
      </c>
      <c r="B7" s="19">
        <v>50</v>
      </c>
      <c r="C7" s="21">
        <v>2</v>
      </c>
      <c r="D7" s="21"/>
      <c r="E7" s="21"/>
      <c r="F7" s="19"/>
    </row>
    <row r="8" spans="1:6" x14ac:dyDescent="0.2">
      <c r="A8" s="19" t="s">
        <v>46</v>
      </c>
      <c r="B8" s="19">
        <v>1</v>
      </c>
      <c r="C8" s="21">
        <v>80</v>
      </c>
      <c r="D8" s="21"/>
      <c r="E8" s="21"/>
      <c r="F8" s="19"/>
    </row>
    <row r="9" spans="1:6" x14ac:dyDescent="0.2">
      <c r="A9" s="19" t="s">
        <v>45</v>
      </c>
      <c r="B9" s="19">
        <v>10</v>
      </c>
      <c r="C9" s="21">
        <v>7</v>
      </c>
      <c r="D9" s="21"/>
      <c r="E9" s="21"/>
      <c r="F9" s="19"/>
    </row>
    <row r="10" spans="1:6" x14ac:dyDescent="0.2">
      <c r="A10" s="19" t="s">
        <v>44</v>
      </c>
      <c r="B10" s="19">
        <v>40</v>
      </c>
      <c r="C10" s="21">
        <v>0.4</v>
      </c>
      <c r="D10" s="21"/>
      <c r="E10" s="21"/>
      <c r="F10" s="19"/>
    </row>
    <row r="11" spans="1:6" x14ac:dyDescent="0.2">
      <c r="A11" s="26" t="s">
        <v>43</v>
      </c>
      <c r="B11" s="26">
        <v>4</v>
      </c>
      <c r="C11" s="27">
        <v>3</v>
      </c>
      <c r="D11" s="27"/>
      <c r="E11" s="27"/>
      <c r="F11" s="26"/>
    </row>
    <row r="12" spans="1:6" x14ac:dyDescent="0.2">
      <c r="D12" s="22">
        <f>SUM(D2:D11)</f>
        <v>0</v>
      </c>
      <c r="E12" s="22"/>
    </row>
    <row r="14" spans="1:6" x14ac:dyDescent="0.2">
      <c r="A14" s="24" t="s">
        <v>29</v>
      </c>
      <c r="B14" s="24" t="s">
        <v>28</v>
      </c>
      <c r="C14" s="24" t="s">
        <v>27</v>
      </c>
      <c r="D14" s="24" t="s">
        <v>26</v>
      </c>
    </row>
    <row r="15" spans="1:6" x14ac:dyDescent="0.2">
      <c r="A15" s="19" t="s">
        <v>20</v>
      </c>
      <c r="B15" s="21"/>
      <c r="C15" s="23"/>
      <c r="D15" s="19"/>
    </row>
    <row r="16" spans="1:6" x14ac:dyDescent="0.2">
      <c r="A16" s="19" t="s">
        <v>21</v>
      </c>
      <c r="B16" s="21"/>
      <c r="C16" s="23"/>
      <c r="D16" s="19"/>
    </row>
    <row r="17" spans="1:4" x14ac:dyDescent="0.2">
      <c r="A17" s="26" t="s">
        <v>22</v>
      </c>
      <c r="B17" s="27"/>
      <c r="C17" s="28"/>
      <c r="D17" s="26"/>
    </row>
  </sheetData>
  <pageMargins left="0.511811024" right="0.511811024" top="0.78740157499999996" bottom="0.78740157499999996" header="0.31496062000000002" footer="0.31496062000000002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5"/>
  <sheetViews>
    <sheetView tabSelected="1" zoomScale="145" zoomScaleNormal="145" workbookViewId="0">
      <selection activeCell="C28" sqref="C28"/>
    </sheetView>
  </sheetViews>
  <sheetFormatPr defaultRowHeight="12.75" x14ac:dyDescent="0.25"/>
  <cols>
    <col min="1" max="1" width="6.7109375" style="29" bestFit="1" customWidth="1"/>
    <col min="2" max="2" width="19.85546875" style="29" bestFit="1" customWidth="1"/>
    <col min="3" max="3" width="21.140625" style="29" bestFit="1" customWidth="1"/>
    <col min="4" max="4" width="19.28515625" style="29" bestFit="1" customWidth="1"/>
    <col min="5" max="5" width="19.85546875" style="29" bestFit="1" customWidth="1"/>
    <col min="6" max="16384" width="9.140625" style="29"/>
  </cols>
  <sheetData>
    <row r="1" spans="1:5" x14ac:dyDescent="0.25">
      <c r="A1" s="30" t="s">
        <v>42</v>
      </c>
      <c r="B1" s="30" t="s">
        <v>41</v>
      </c>
      <c r="C1" s="30" t="s">
        <v>40</v>
      </c>
      <c r="D1" s="30" t="s">
        <v>39</v>
      </c>
      <c r="E1" s="31" t="s">
        <v>29</v>
      </c>
    </row>
    <row r="2" spans="1:5" x14ac:dyDescent="0.25">
      <c r="A2" s="19" t="s">
        <v>38</v>
      </c>
      <c r="B2" s="19">
        <v>800</v>
      </c>
      <c r="C2" s="21">
        <v>100</v>
      </c>
      <c r="D2" s="21">
        <f t="shared" ref="D2:D13" si="0">B2*C2</f>
        <v>80000</v>
      </c>
      <c r="E2" s="19" t="s">
        <v>20</v>
      </c>
    </row>
    <row r="3" spans="1:5" x14ac:dyDescent="0.25">
      <c r="A3" s="19" t="s">
        <v>37</v>
      </c>
      <c r="B3" s="19">
        <v>240</v>
      </c>
      <c r="C3" s="21">
        <v>150</v>
      </c>
      <c r="D3" s="21">
        <f t="shared" si="0"/>
        <v>36000</v>
      </c>
      <c r="E3" s="19" t="s">
        <v>20</v>
      </c>
    </row>
    <row r="4" spans="1:5" x14ac:dyDescent="0.25">
      <c r="A4" s="19" t="s">
        <v>20</v>
      </c>
      <c r="B4" s="19">
        <v>5</v>
      </c>
      <c r="C4" s="21">
        <v>2000</v>
      </c>
      <c r="D4" s="21">
        <f t="shared" si="0"/>
        <v>10000</v>
      </c>
      <c r="E4" s="19" t="s">
        <v>21</v>
      </c>
    </row>
    <row r="5" spans="1:5" x14ac:dyDescent="0.25">
      <c r="A5" s="19" t="s">
        <v>36</v>
      </c>
      <c r="B5" s="19">
        <v>100</v>
      </c>
      <c r="C5" s="21">
        <v>50</v>
      </c>
      <c r="D5" s="21">
        <f t="shared" si="0"/>
        <v>5000</v>
      </c>
      <c r="E5" s="19" t="s">
        <v>21</v>
      </c>
    </row>
    <row r="6" spans="1:5" x14ac:dyDescent="0.25">
      <c r="A6" s="19" t="s">
        <v>35</v>
      </c>
      <c r="B6" s="19">
        <v>5000</v>
      </c>
      <c r="C6" s="21">
        <v>1.5</v>
      </c>
      <c r="D6" s="21">
        <f t="shared" si="0"/>
        <v>7500</v>
      </c>
      <c r="E6" s="19" t="s">
        <v>21</v>
      </c>
    </row>
    <row r="7" spans="1:5" x14ac:dyDescent="0.25">
      <c r="A7" s="19" t="s">
        <v>34</v>
      </c>
      <c r="B7" s="19">
        <v>300</v>
      </c>
      <c r="C7" s="21">
        <v>7.5</v>
      </c>
      <c r="D7" s="21">
        <f t="shared" si="0"/>
        <v>2250</v>
      </c>
      <c r="E7" s="19" t="s">
        <v>21</v>
      </c>
    </row>
    <row r="8" spans="1:5" x14ac:dyDescent="0.25">
      <c r="A8" s="19" t="s">
        <v>21</v>
      </c>
      <c r="B8" s="19">
        <v>10</v>
      </c>
      <c r="C8" s="21">
        <v>70</v>
      </c>
      <c r="D8" s="21">
        <f t="shared" si="0"/>
        <v>700</v>
      </c>
      <c r="E8" s="19" t="s">
        <v>22</v>
      </c>
    </row>
    <row r="9" spans="1:5" x14ac:dyDescent="0.25">
      <c r="A9" s="19" t="s">
        <v>22</v>
      </c>
      <c r="B9" s="19">
        <v>1</v>
      </c>
      <c r="C9" s="21">
        <v>800</v>
      </c>
      <c r="D9" s="21">
        <f t="shared" si="0"/>
        <v>800</v>
      </c>
      <c r="E9" s="19" t="s">
        <v>22</v>
      </c>
    </row>
    <row r="10" spans="1:5" x14ac:dyDescent="0.25">
      <c r="A10" s="19" t="s">
        <v>33</v>
      </c>
      <c r="B10" s="19">
        <v>40</v>
      </c>
      <c r="C10" s="21">
        <v>4</v>
      </c>
      <c r="D10" s="21">
        <f t="shared" si="0"/>
        <v>160</v>
      </c>
      <c r="E10" s="19" t="s">
        <v>22</v>
      </c>
    </row>
    <row r="11" spans="1:5" x14ac:dyDescent="0.25">
      <c r="A11" s="19" t="s">
        <v>32</v>
      </c>
      <c r="B11" s="19">
        <v>50</v>
      </c>
      <c r="C11" s="21">
        <v>20</v>
      </c>
      <c r="D11" s="21">
        <f t="shared" si="0"/>
        <v>1000</v>
      </c>
      <c r="E11" s="19" t="s">
        <v>22</v>
      </c>
    </row>
    <row r="12" spans="1:5" x14ac:dyDescent="0.25">
      <c r="A12" s="19" t="s">
        <v>31</v>
      </c>
      <c r="B12" s="19">
        <v>4</v>
      </c>
      <c r="C12" s="21">
        <v>30</v>
      </c>
      <c r="D12" s="21">
        <f t="shared" si="0"/>
        <v>120</v>
      </c>
      <c r="E12" s="19" t="s">
        <v>22</v>
      </c>
    </row>
    <row r="13" spans="1:5" x14ac:dyDescent="0.25">
      <c r="A13" s="26" t="s">
        <v>30</v>
      </c>
      <c r="B13" s="26">
        <v>2000</v>
      </c>
      <c r="C13" s="27">
        <v>0.6</v>
      </c>
      <c r="D13" s="27">
        <f t="shared" si="0"/>
        <v>1200</v>
      </c>
      <c r="E13" s="26" t="s">
        <v>22</v>
      </c>
    </row>
    <row r="14" spans="1:5" x14ac:dyDescent="0.25">
      <c r="D14" s="21">
        <f>SUM(D2:D13)</f>
        <v>144730</v>
      </c>
    </row>
    <row r="16" spans="1:5" x14ac:dyDescent="0.25">
      <c r="B16" s="30" t="s">
        <v>29</v>
      </c>
      <c r="C16" s="30" t="s">
        <v>28</v>
      </c>
      <c r="D16" s="30" t="s">
        <v>27</v>
      </c>
      <c r="E16" s="30" t="s">
        <v>26</v>
      </c>
    </row>
    <row r="17" spans="2:5" x14ac:dyDescent="0.25">
      <c r="B17" s="19" t="s">
        <v>20</v>
      </c>
      <c r="C17" s="21">
        <f>D2+D3</f>
        <v>116000</v>
      </c>
      <c r="D17" s="23">
        <f>C17/$D$14</f>
        <v>0.80149243418779792</v>
      </c>
      <c r="E17" s="19">
        <f>COUNTIF($E$2:$E$13,"A")</f>
        <v>2</v>
      </c>
    </row>
    <row r="18" spans="2:5" x14ac:dyDescent="0.25">
      <c r="B18" s="19" t="s">
        <v>21</v>
      </c>
      <c r="C18" s="21">
        <f>SUM(D4:D7)</f>
        <v>24750</v>
      </c>
      <c r="D18" s="23">
        <f>C18/$D$14</f>
        <v>0.17100808401851725</v>
      </c>
      <c r="E18" s="19">
        <f>COUNTIF($E$2:$E$13,"B")</f>
        <v>4</v>
      </c>
    </row>
    <row r="19" spans="2:5" x14ac:dyDescent="0.25">
      <c r="B19" s="26" t="s">
        <v>22</v>
      </c>
      <c r="C19" s="27">
        <f>SUM(D8:D13)</f>
        <v>3980</v>
      </c>
      <c r="D19" s="28">
        <f>C19/$D$14</f>
        <v>2.7499481793684791E-2</v>
      </c>
      <c r="E19" s="26">
        <f>COUNTIF($E$2:$E$13,"C")</f>
        <v>6</v>
      </c>
    </row>
    <row r="23" spans="2:5" x14ac:dyDescent="0.25">
      <c r="E23" s="32"/>
    </row>
    <row r="24" spans="2:5" x14ac:dyDescent="0.25">
      <c r="E24" s="32"/>
    </row>
    <row r="25" spans="2:5" x14ac:dyDescent="0.25">
      <c r="E25" s="3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curva_abc1</vt:lpstr>
      <vt:lpstr>curva_abc2</vt:lpstr>
      <vt:lpstr>curva_abc3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L407-1</dc:creator>
  <cp:lastModifiedBy>D33_06</cp:lastModifiedBy>
  <dcterms:created xsi:type="dcterms:W3CDTF">2019-01-22T14:06:53Z</dcterms:created>
  <dcterms:modified xsi:type="dcterms:W3CDTF">2022-05-03T22:45:14Z</dcterms:modified>
</cp:coreProperties>
</file>