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dados abc" sheetId="6" r:id="rId1"/>
    <sheet name="resolvido abc" sheetId="7" r:id="rId2"/>
    <sheet name="graficos abc" sheetId="8" r:id="rId3"/>
  </sheets>
  <calcPr calcId="152511"/>
</workbook>
</file>

<file path=xl/calcChain.xml><?xml version="1.0" encoding="utf-8"?>
<calcChain xmlns="http://schemas.openxmlformats.org/spreadsheetml/2006/main">
  <c r="G2" i="7" l="1"/>
  <c r="H2" i="7" s="1"/>
  <c r="G3" i="7"/>
  <c r="H3" i="7" s="1"/>
  <c r="G4" i="7"/>
  <c r="H4" i="7"/>
  <c r="G5" i="7"/>
  <c r="H5" i="7"/>
  <c r="G6" i="7"/>
  <c r="H6" i="7" s="1"/>
  <c r="G7" i="7"/>
  <c r="H7" i="7" s="1"/>
  <c r="D14" i="7" s="1"/>
  <c r="G8" i="7"/>
  <c r="H8" i="7" s="1"/>
  <c r="G9" i="7"/>
  <c r="H9" i="7"/>
  <c r="G10" i="7"/>
  <c r="H10" i="7" s="1"/>
  <c r="G11" i="7"/>
  <c r="H11" i="7" s="1"/>
  <c r="D15" i="7" l="1"/>
  <c r="D16" i="7"/>
  <c r="F14" i="7"/>
  <c r="E15" i="7" s="1"/>
  <c r="F14" i="6"/>
  <c r="D16" i="6"/>
  <c r="E16" i="6" s="1"/>
  <c r="D15" i="6"/>
  <c r="E15" i="6" s="1"/>
  <c r="D14" i="6"/>
  <c r="E14" i="6" s="1"/>
  <c r="E16" i="7" l="1"/>
  <c r="E14" i="7"/>
</calcChain>
</file>

<file path=xl/sharedStrings.xml><?xml version="1.0" encoding="utf-8"?>
<sst xmlns="http://schemas.openxmlformats.org/spreadsheetml/2006/main" count="74" uniqueCount="36">
  <si>
    <t>Orc1</t>
  </si>
  <si>
    <t>Orc2</t>
  </si>
  <si>
    <t>Orc3</t>
  </si>
  <si>
    <t>Item</t>
  </si>
  <si>
    <t>Parafuso</t>
  </si>
  <si>
    <t>Porca</t>
  </si>
  <si>
    <t>Arruela</t>
  </si>
  <si>
    <t>Gaxeta</t>
  </si>
  <si>
    <t>Retentor</t>
  </si>
  <si>
    <t>Rolamento</t>
  </si>
  <si>
    <t>Polia</t>
  </si>
  <si>
    <t>Rotâmetro</t>
  </si>
  <si>
    <t>Volante Compressor</t>
  </si>
  <si>
    <t>Chave de Fenda</t>
  </si>
  <si>
    <t>Ordem</t>
  </si>
  <si>
    <t>Quantidade</t>
  </si>
  <si>
    <t>Menor Valor</t>
  </si>
  <si>
    <t>Valor Total</t>
  </si>
  <si>
    <t>Ordem ABC</t>
  </si>
  <si>
    <t>Classificação ABC</t>
  </si>
  <si>
    <t>10º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</si>
  <si>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</si>
  <si>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</si>
  <si>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</si>
  <si>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</si>
  <si>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</si>
  <si>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</si>
  <si>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</si>
  <si>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</si>
  <si>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</si>
  <si>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A</t>
  </si>
  <si>
    <t>B</t>
  </si>
  <si>
    <t>C</t>
  </si>
  <si>
    <t>Total</t>
  </si>
  <si>
    <t>Valor</t>
  </si>
  <si>
    <t>Porcentagem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</si>
</sst>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34" borderId="0" xfId="0" applyFont="1" applyFill="1"/>
    <xf numFmtId="0" fontId="19" fillId="34" borderId="0" xfId="0" applyFont="1" applyFill="1" applyAlignment="1">
      <alignment horizontal="center" vertical="center"/>
    </xf>
    <xf numFmtId="44" fontId="19" fillId="34" borderId="0" xfId="1" applyFont="1" applyFill="1" applyAlignment="1">
      <alignment horizontal="center" vertical="center"/>
    </xf>
    <xf numFmtId="1" fontId="19" fillId="34" borderId="0" xfId="1" applyNumberFormat="1" applyFont="1" applyFill="1" applyAlignment="1">
      <alignment horizontal="center" vertical="center"/>
    </xf>
    <xf numFmtId="44" fontId="19" fillId="34" borderId="0" xfId="0" applyNumberFormat="1" applyFont="1" applyFill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44" fontId="19" fillId="34" borderId="10" xfId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44" fontId="19" fillId="34" borderId="0" xfId="0" applyNumberFormat="1" applyFont="1" applyFill="1" applyBorder="1" applyAlignment="1">
      <alignment horizontal="center" vertical="center"/>
    </xf>
    <xf numFmtId="44" fontId="19" fillId="34" borderId="10" xfId="0" applyNumberFormat="1" applyFont="1" applyFill="1" applyBorder="1" applyAlignment="1">
      <alignment horizontal="center" vertical="center"/>
    </xf>
    <xf numFmtId="9" fontId="19" fillId="34" borderId="0" xfId="2" applyFont="1" applyFill="1" applyAlignment="1">
      <alignment horizontal="center" vertical="center"/>
    </xf>
    <xf numFmtId="44" fontId="19" fillId="34" borderId="11" xfId="0" applyNumberFormat="1" applyFont="1" applyFill="1" applyBorder="1" applyAlignment="1">
      <alignment horizontal="center" vertical="center"/>
    </xf>
    <xf numFmtId="9" fontId="19" fillId="34" borderId="10" xfId="2" applyFont="1" applyFill="1" applyBorder="1" applyAlignment="1">
      <alignment horizontal="center" vertical="center"/>
    </xf>
    <xf numFmtId="1" fontId="19" fillId="34" borderId="0" xfId="0" applyNumberFormat="1" applyFont="1" applyFill="1" applyAlignment="1">
      <alignment horizontal="center" vertical="center"/>
    </xf>
    <xf numFmtId="1" fontId="19" fillId="34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9" fillId="34" borderId="0" xfId="0" applyFont="1" applyFill="1" applyAlignment="1">
      <alignment wrapText="1"/>
    </xf>
    <xf numFmtId="0" fontId="19" fillId="35" borderId="0" xfId="0" applyFont="1" applyFill="1" applyAlignment="1">
      <alignment horizontal="center" vertical="center"/>
    </xf>
    <xf numFmtId="44" fontId="19" fillId="35" borderId="0" xfId="1" applyFont="1" applyFill="1" applyAlignment="1">
      <alignment horizontal="center" vertical="center"/>
    </xf>
    <xf numFmtId="1" fontId="19" fillId="35" borderId="0" xfId="0" applyNumberFormat="1" applyFont="1" applyFill="1" applyAlignment="1">
      <alignment horizontal="center" vertical="center"/>
    </xf>
    <xf numFmtId="44" fontId="19" fillId="35" borderId="0" xfId="0" applyNumberFormat="1" applyFont="1" applyFill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4" fontId="19" fillId="35" borderId="10" xfId="1" applyFont="1" applyFill="1" applyBorder="1" applyAlignment="1">
      <alignment horizontal="center" vertical="center"/>
    </xf>
    <xf numFmtId="1" fontId="19" fillId="35" borderId="10" xfId="0" applyNumberFormat="1" applyFont="1" applyFill="1" applyBorder="1" applyAlignment="1">
      <alignment horizontal="center" vertical="center"/>
    </xf>
    <xf numFmtId="44" fontId="19" fillId="35" borderId="10" xfId="0" applyNumberFormat="1" applyFont="1" applyFill="1" applyBorder="1" applyAlignment="1">
      <alignment horizontal="center" vertical="center"/>
    </xf>
  </cellXfs>
  <cellStyles count="44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Moeda" xfId="1" builtinId="4"/>
    <cellStyle name="Neutra" xfId="10" builtinId="28" customBuiltin="1"/>
    <cellStyle name="Normal" xfId="0" builtinId="0"/>
    <cellStyle name="Nota" xfId="17" builtinId="10" customBuiltin="1"/>
    <cellStyle name="Porcentagem" xfId="2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ABC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tx>
            <c:strRef>
              <c:f>'resolvido abc'!$D$13</c:f>
              <c:strCache>
                <c:ptCount val="1"/>
                <c:pt idx="0">
                  <c:v>Valor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'resolvido abc'!$C$14:$C$16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'resolvido abc'!$D$14:$D$16</c:f>
              <c:numCache>
                <c:formatCode>_("R$"* #,##0.00_);_("R$"* \(#,##0.00\);_("R$"* "-"??_);_(@_)</c:formatCode>
                <c:ptCount val="3"/>
                <c:pt idx="0">
                  <c:v>2460</c:v>
                </c:pt>
                <c:pt idx="1">
                  <c:v>1000</c:v>
                </c:pt>
                <c:pt idx="2">
                  <c:v>59.2</c:v>
                </c:pt>
              </c:numCache>
            </c:numRef>
          </c:val>
        </c:ser>
        <c:ser>
          <c:idx val="3"/>
          <c:order val="1"/>
          <c:tx>
            <c:strRef>
              <c:f>'resolvido abc'!$E$13</c:f>
              <c:strCache>
                <c:ptCount val="1"/>
                <c:pt idx="0">
                  <c:v>Porcentagem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'resolvido abc'!$C$14:$C$16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'resolvido abc'!$E$14:$E$16</c:f>
              <c:numCache>
                <c:formatCode>0%</c:formatCode>
                <c:ptCount val="3"/>
                <c:pt idx="0">
                  <c:v>0.69902250511479891</c:v>
                </c:pt>
                <c:pt idx="1">
                  <c:v>0.28415548988406458</c:v>
                </c:pt>
                <c:pt idx="2">
                  <c:v>1.6822005001136623E-2</c:v>
                </c:pt>
              </c:numCache>
            </c:numRef>
          </c:val>
        </c:ser>
        <c:ser>
          <c:idx val="0"/>
          <c:order val="2"/>
          <c:tx>
            <c:strRef>
              <c:f>'resolvido abc'!$D$13</c:f>
              <c:strCache>
                <c:ptCount val="1"/>
                <c:pt idx="0">
                  <c:v>Valor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'resolvido abc'!$C$14:$C$16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'resolvido abc'!$D$14:$D$16</c:f>
              <c:numCache>
                <c:formatCode>_("R$"* #,##0.00_);_("R$"* \(#,##0.00\);_("R$"* "-"??_);_(@_)</c:formatCode>
                <c:ptCount val="3"/>
                <c:pt idx="0">
                  <c:v>2460</c:v>
                </c:pt>
                <c:pt idx="1">
                  <c:v>1000</c:v>
                </c:pt>
                <c:pt idx="2">
                  <c:v>59.2</c:v>
                </c:pt>
              </c:numCache>
            </c:numRef>
          </c:val>
        </c:ser>
        <c:ser>
          <c:idx val="1"/>
          <c:order val="3"/>
          <c:tx>
            <c:strRef>
              <c:f>'resolvido abc'!$E$13</c:f>
              <c:strCache>
                <c:ptCount val="1"/>
                <c:pt idx="0">
                  <c:v>Porcentagem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'resolvido abc'!$C$14:$C$16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'resolvido abc'!$E$14:$E$16</c:f>
              <c:numCache>
                <c:formatCode>0%</c:formatCode>
                <c:ptCount val="3"/>
                <c:pt idx="0">
                  <c:v>0.69902250511479891</c:v>
                </c:pt>
                <c:pt idx="1">
                  <c:v>0.28415548988406458</c:v>
                </c:pt>
                <c:pt idx="2">
                  <c:v>1.6822005001136623E-2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'resolvido abc'!$D$13</c:f>
              <c:strCache>
                <c:ptCount val="1"/>
                <c:pt idx="0">
                  <c:v>Valor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'resolvido abc'!$C$14:$C$16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'resolvido abc'!$D$14:$D$16</c:f>
              <c:numCache>
                <c:formatCode>_("R$"* #,##0.00_);_("R$"* \(#,##0.00\);_("R$"* "-"??_);_(@_)</c:formatCode>
                <c:ptCount val="3"/>
                <c:pt idx="0">
                  <c:v>2460</c:v>
                </c:pt>
                <c:pt idx="1">
                  <c:v>1000</c:v>
                </c:pt>
                <c:pt idx="2">
                  <c:v>59.2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7524992"/>
        <c:axId val="37526528"/>
        <c:axId val="0"/>
      </c:bar3DChart>
      <c:catAx>
        <c:axId val="375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526528"/>
        <c:crosses val="autoZero"/>
        <c:auto val="1"/>
        <c:lblAlgn val="ctr"/>
        <c:lblOffset val="100"/>
        <c:noMultiLvlLbl val="0"/>
      </c:catAx>
      <c:valAx>
        <c:axId val="3752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52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472965</xdr:colOff>
      <xdr:row>12</xdr:row>
      <xdr:rowOff>145830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440122</xdr:colOff>
      <xdr:row>0</xdr:row>
      <xdr:rowOff>0</xdr:rowOff>
    </xdr:from>
    <xdr:to>
      <xdr:col>11</xdr:col>
      <xdr:colOff>321881</xdr:colOff>
      <xdr:row>12</xdr:row>
      <xdr:rowOff>157655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45" zoomScaleNormal="145" workbookViewId="0">
      <selection activeCell="C13" sqref="C13:F16"/>
    </sheetView>
  </sheetViews>
  <sheetFormatPr defaultRowHeight="12.75" x14ac:dyDescent="0.2"/>
  <cols>
    <col min="1" max="1" width="7.28515625" style="2" bestFit="1" customWidth="1"/>
    <col min="2" max="2" width="18.28515625" style="2" bestFit="1" customWidth="1"/>
    <col min="3" max="3" width="11" style="2" bestFit="1" customWidth="1"/>
    <col min="4" max="4" width="12.5703125" style="2" bestFit="1" customWidth="1"/>
    <col min="5" max="5" width="13.28515625" style="2" bestFit="1" customWidth="1"/>
    <col min="6" max="6" width="12.5703125" style="1" bestFit="1" customWidth="1"/>
    <col min="7" max="7" width="12.28515625" style="1" bestFit="1" customWidth="1"/>
    <col min="8" max="8" width="12.5703125" style="1" bestFit="1" customWidth="1"/>
    <col min="9" max="9" width="8.85546875" style="1" customWidth="1"/>
    <col min="10" max="10" width="13.42578125" style="1" customWidth="1"/>
    <col min="11" max="16384" width="9.140625" style="1"/>
  </cols>
  <sheetData>
    <row r="1" spans="1:10" s="18" customFormat="1" ht="25.5" x14ac:dyDescent="0.2">
      <c r="A1" s="17" t="s">
        <v>14</v>
      </c>
      <c r="B1" s="17" t="s">
        <v>3</v>
      </c>
      <c r="C1" s="17" t="s">
        <v>0</v>
      </c>
      <c r="D1" s="17" t="s">
        <v>1</v>
      </c>
      <c r="E1" s="17" t="s">
        <v>2</v>
      </c>
      <c r="F1" s="17" t="s">
        <v>15</v>
      </c>
      <c r="G1" s="17" t="s">
        <v>16</v>
      </c>
      <c r="H1" s="17" t="s">
        <v>17</v>
      </c>
      <c r="I1" s="17" t="s">
        <v>18</v>
      </c>
      <c r="J1" s="17" t="s">
        <v>19</v>
      </c>
    </row>
    <row r="2" spans="1:10" x14ac:dyDescent="0.2">
      <c r="A2" s="2">
        <v>1</v>
      </c>
      <c r="B2" s="2" t="s">
        <v>4</v>
      </c>
      <c r="C2" s="3">
        <v>0.5</v>
      </c>
      <c r="D2" s="3">
        <v>1.2</v>
      </c>
      <c r="E2" s="3">
        <v>3</v>
      </c>
      <c r="F2" s="4">
        <v>63</v>
      </c>
      <c r="G2" s="5"/>
      <c r="H2" s="5"/>
      <c r="I2" s="2"/>
      <c r="J2" s="2"/>
    </row>
    <row r="3" spans="1:10" x14ac:dyDescent="0.2">
      <c r="A3" s="19">
        <v>2</v>
      </c>
      <c r="B3" s="19" t="s">
        <v>5</v>
      </c>
      <c r="C3" s="20">
        <v>2</v>
      </c>
      <c r="D3" s="20">
        <v>3</v>
      </c>
      <c r="E3" s="20">
        <v>0.1</v>
      </c>
      <c r="F3" s="21">
        <v>62</v>
      </c>
      <c r="G3" s="22"/>
      <c r="H3" s="22"/>
      <c r="I3" s="19"/>
      <c r="J3" s="19"/>
    </row>
    <row r="4" spans="1:10" x14ac:dyDescent="0.2">
      <c r="A4" s="2">
        <v>3</v>
      </c>
      <c r="B4" s="2" t="s">
        <v>6</v>
      </c>
      <c r="C4" s="3">
        <v>25</v>
      </c>
      <c r="D4" s="3">
        <v>50</v>
      </c>
      <c r="E4" s="3">
        <v>0.05</v>
      </c>
      <c r="F4" s="15">
        <v>70</v>
      </c>
      <c r="G4" s="5"/>
      <c r="H4" s="5"/>
      <c r="I4" s="2"/>
      <c r="J4" s="2"/>
    </row>
    <row r="5" spans="1:10" x14ac:dyDescent="0.2">
      <c r="A5" s="19">
        <v>4</v>
      </c>
      <c r="B5" s="19" t="s">
        <v>7</v>
      </c>
      <c r="C5" s="20">
        <v>1.5</v>
      </c>
      <c r="D5" s="20">
        <v>10</v>
      </c>
      <c r="E5" s="20">
        <v>55</v>
      </c>
      <c r="F5" s="21">
        <v>2</v>
      </c>
      <c r="G5" s="22"/>
      <c r="H5" s="22"/>
      <c r="I5" s="19"/>
      <c r="J5" s="19"/>
    </row>
    <row r="6" spans="1:10" x14ac:dyDescent="0.2">
      <c r="A6" s="2">
        <v>5</v>
      </c>
      <c r="B6" s="2" t="s">
        <v>8</v>
      </c>
      <c r="C6" s="3">
        <v>20</v>
      </c>
      <c r="D6" s="3">
        <v>10</v>
      </c>
      <c r="E6" s="3">
        <v>5</v>
      </c>
      <c r="F6" s="15">
        <v>3</v>
      </c>
      <c r="G6" s="5"/>
      <c r="H6" s="5"/>
      <c r="I6" s="2"/>
      <c r="J6" s="2"/>
    </row>
    <row r="7" spans="1:10" x14ac:dyDescent="0.2">
      <c r="A7" s="19">
        <v>6</v>
      </c>
      <c r="B7" s="19" t="s">
        <v>9</v>
      </c>
      <c r="C7" s="20">
        <v>300</v>
      </c>
      <c r="D7" s="20">
        <v>250</v>
      </c>
      <c r="E7" s="20">
        <v>800</v>
      </c>
      <c r="F7" s="21">
        <v>6</v>
      </c>
      <c r="G7" s="22"/>
      <c r="H7" s="22"/>
      <c r="I7" s="19"/>
      <c r="J7" s="19"/>
    </row>
    <row r="8" spans="1:10" x14ac:dyDescent="0.2">
      <c r="A8" s="2">
        <v>7</v>
      </c>
      <c r="B8" s="2" t="s">
        <v>10</v>
      </c>
      <c r="C8" s="3">
        <v>60</v>
      </c>
      <c r="D8" s="3">
        <v>80</v>
      </c>
      <c r="E8" s="3">
        <v>100</v>
      </c>
      <c r="F8" s="15">
        <v>10</v>
      </c>
      <c r="G8" s="5"/>
      <c r="H8" s="5"/>
      <c r="I8" s="2"/>
      <c r="J8" s="2"/>
    </row>
    <row r="9" spans="1:10" x14ac:dyDescent="0.2">
      <c r="A9" s="19">
        <v>8</v>
      </c>
      <c r="B9" s="19" t="s">
        <v>11</v>
      </c>
      <c r="C9" s="20">
        <v>450</v>
      </c>
      <c r="D9" s="20">
        <v>500</v>
      </c>
      <c r="E9" s="20">
        <v>320</v>
      </c>
      <c r="F9" s="21">
        <v>3</v>
      </c>
      <c r="G9" s="22"/>
      <c r="H9" s="22"/>
      <c r="I9" s="19"/>
      <c r="J9" s="19"/>
    </row>
    <row r="10" spans="1:10" x14ac:dyDescent="0.2">
      <c r="A10" s="2">
        <v>9</v>
      </c>
      <c r="B10" s="2" t="s">
        <v>12</v>
      </c>
      <c r="C10" s="3">
        <v>120</v>
      </c>
      <c r="D10" s="3">
        <v>150</v>
      </c>
      <c r="E10" s="3">
        <v>100</v>
      </c>
      <c r="F10" s="15">
        <v>3</v>
      </c>
      <c r="G10" s="5"/>
      <c r="H10" s="5"/>
      <c r="I10" s="2"/>
      <c r="J10" s="2"/>
    </row>
    <row r="11" spans="1:10" x14ac:dyDescent="0.2">
      <c r="A11" s="23">
        <v>10</v>
      </c>
      <c r="B11" s="23" t="s">
        <v>13</v>
      </c>
      <c r="C11" s="24">
        <v>50</v>
      </c>
      <c r="D11" s="24">
        <v>80</v>
      </c>
      <c r="E11" s="24">
        <v>10</v>
      </c>
      <c r="F11" s="25">
        <v>10</v>
      </c>
      <c r="G11" s="26"/>
      <c r="H11" s="26"/>
      <c r="I11" s="23"/>
      <c r="J11" s="23"/>
    </row>
    <row r="13" spans="1:10" x14ac:dyDescent="0.2">
      <c r="C13" s="6" t="s">
        <v>3</v>
      </c>
      <c r="D13" s="6" t="s">
        <v>34</v>
      </c>
      <c r="E13" s="6" t="s">
        <v>35</v>
      </c>
      <c r="F13" s="6" t="s">
        <v>33</v>
      </c>
      <c r="I13" s="2"/>
    </row>
    <row r="14" spans="1:10" x14ac:dyDescent="0.2">
      <c r="C14" s="9" t="s">
        <v>30</v>
      </c>
      <c r="D14" s="10">
        <f>SUM(H7,H9)</f>
        <v>0</v>
      </c>
      <c r="E14" s="12" t="e">
        <f>D14/$F$14</f>
        <v>#DIV/0!</v>
      </c>
      <c r="F14" s="13">
        <f>SUM(H2:H11)</f>
        <v>0</v>
      </c>
    </row>
    <row r="15" spans="1:10" x14ac:dyDescent="0.2">
      <c r="C15" s="9" t="s">
        <v>31</v>
      </c>
      <c r="D15" s="10">
        <f>SUM(H8,H10:H11)</f>
        <v>0</v>
      </c>
      <c r="E15" s="12" t="e">
        <f t="shared" ref="E15:E16" si="0">D15/$F$14</f>
        <v>#DIV/0!</v>
      </c>
      <c r="F15" s="2"/>
    </row>
    <row r="16" spans="1:10" x14ac:dyDescent="0.2">
      <c r="C16" s="7" t="s">
        <v>32</v>
      </c>
      <c r="D16" s="11">
        <f>SUM(H2:H6)</f>
        <v>0</v>
      </c>
      <c r="E16" s="14" t="e">
        <f t="shared" si="0"/>
        <v>#DIV/0!</v>
      </c>
      <c r="F16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45" zoomScaleNormal="145" workbookViewId="0">
      <selection activeCell="C20" sqref="C20"/>
    </sheetView>
  </sheetViews>
  <sheetFormatPr defaultRowHeight="12.75" x14ac:dyDescent="0.2"/>
  <cols>
    <col min="1" max="1" width="7.28515625" style="2" bestFit="1" customWidth="1"/>
    <col min="2" max="2" width="18.28515625" style="2" bestFit="1" customWidth="1"/>
    <col min="3" max="3" width="11" style="2" bestFit="1" customWidth="1"/>
    <col min="4" max="4" width="12.5703125" style="2" bestFit="1" customWidth="1"/>
    <col min="5" max="5" width="13.28515625" style="2" bestFit="1" customWidth="1"/>
    <col min="6" max="6" width="12.5703125" style="1" bestFit="1" customWidth="1"/>
    <col min="7" max="7" width="12.28515625" style="1" bestFit="1" customWidth="1"/>
    <col min="8" max="8" width="12.5703125" style="1" bestFit="1" customWidth="1"/>
    <col min="9" max="9" width="8.85546875" style="1" customWidth="1"/>
    <col min="10" max="10" width="13.42578125" style="1" customWidth="1"/>
    <col min="11" max="16384" width="9.140625" style="1"/>
  </cols>
  <sheetData>
    <row r="1" spans="1:10" s="18" customFormat="1" ht="25.5" x14ac:dyDescent="0.2">
      <c r="A1" s="17" t="s">
        <v>14</v>
      </c>
      <c r="B1" s="17" t="s">
        <v>3</v>
      </c>
      <c r="C1" s="17" t="s">
        <v>0</v>
      </c>
      <c r="D1" s="17" t="s">
        <v>1</v>
      </c>
      <c r="E1" s="17" t="s">
        <v>2</v>
      </c>
      <c r="F1" s="17" t="s">
        <v>15</v>
      </c>
      <c r="G1" s="17" t="s">
        <v>16</v>
      </c>
      <c r="H1" s="17" t="s">
        <v>17</v>
      </c>
      <c r="I1" s="17" t="s">
        <v>18</v>
      </c>
      <c r="J1" s="17" t="s">
        <v>19</v>
      </c>
    </row>
    <row r="2" spans="1:10" x14ac:dyDescent="0.2">
      <c r="A2" s="2">
        <v>1</v>
      </c>
      <c r="B2" s="2" t="s">
        <v>4</v>
      </c>
      <c r="C2" s="3">
        <v>0.5</v>
      </c>
      <c r="D2" s="3">
        <v>1.2</v>
      </c>
      <c r="E2" s="3">
        <v>3</v>
      </c>
      <c r="F2" s="4">
        <v>63</v>
      </c>
      <c r="G2" s="5">
        <f>MIN(C2:E2)</f>
        <v>0.5</v>
      </c>
      <c r="H2" s="5">
        <f>G2*F2</f>
        <v>31.5</v>
      </c>
      <c r="I2" s="2" t="s">
        <v>26</v>
      </c>
      <c r="J2" s="2" t="s">
        <v>32</v>
      </c>
    </row>
    <row r="3" spans="1:10" x14ac:dyDescent="0.2">
      <c r="A3" s="2">
        <v>2</v>
      </c>
      <c r="B3" s="2" t="s">
        <v>5</v>
      </c>
      <c r="C3" s="3">
        <v>2</v>
      </c>
      <c r="D3" s="3">
        <v>3</v>
      </c>
      <c r="E3" s="3">
        <v>0.1</v>
      </c>
      <c r="F3" s="15">
        <v>62</v>
      </c>
      <c r="G3" s="5">
        <f t="shared" ref="G3:G11" si="0">MIN(C3:E3)</f>
        <v>0.1</v>
      </c>
      <c r="H3" s="5">
        <f t="shared" ref="H3:H11" si="1">G3*F3</f>
        <v>6.2</v>
      </c>
      <c r="I3" s="2" t="s">
        <v>28</v>
      </c>
      <c r="J3" s="2" t="s">
        <v>32</v>
      </c>
    </row>
    <row r="4" spans="1:10" x14ac:dyDescent="0.2">
      <c r="A4" s="2">
        <v>3</v>
      </c>
      <c r="B4" s="2" t="s">
        <v>6</v>
      </c>
      <c r="C4" s="3">
        <v>25</v>
      </c>
      <c r="D4" s="3">
        <v>50</v>
      </c>
      <c r="E4" s="3">
        <v>0.05</v>
      </c>
      <c r="F4" s="15">
        <v>70</v>
      </c>
      <c r="G4" s="5">
        <f t="shared" si="0"/>
        <v>0.05</v>
      </c>
      <c r="H4" s="5">
        <f t="shared" si="1"/>
        <v>3.5</v>
      </c>
      <c r="I4" s="2" t="s">
        <v>29</v>
      </c>
      <c r="J4" s="2" t="s">
        <v>32</v>
      </c>
    </row>
    <row r="5" spans="1:10" x14ac:dyDescent="0.2">
      <c r="A5" s="2">
        <v>4</v>
      </c>
      <c r="B5" s="2" t="s">
        <v>7</v>
      </c>
      <c r="C5" s="3">
        <v>1.5</v>
      </c>
      <c r="D5" s="3">
        <v>10</v>
      </c>
      <c r="E5" s="3">
        <v>55</v>
      </c>
      <c r="F5" s="15">
        <v>2</v>
      </c>
      <c r="G5" s="5">
        <f t="shared" si="0"/>
        <v>1.5</v>
      </c>
      <c r="H5" s="5">
        <f t="shared" si="1"/>
        <v>3</v>
      </c>
      <c r="I5" s="2" t="s">
        <v>20</v>
      </c>
      <c r="J5" s="2" t="s">
        <v>32</v>
      </c>
    </row>
    <row r="6" spans="1:10" x14ac:dyDescent="0.2">
      <c r="A6" s="2">
        <v>5</v>
      </c>
      <c r="B6" s="2" t="s">
        <v>8</v>
      </c>
      <c r="C6" s="3">
        <v>20</v>
      </c>
      <c r="D6" s="3">
        <v>10</v>
      </c>
      <c r="E6" s="3">
        <v>5</v>
      </c>
      <c r="F6" s="15">
        <v>3</v>
      </c>
      <c r="G6" s="5">
        <f t="shared" si="0"/>
        <v>5</v>
      </c>
      <c r="H6" s="5">
        <f t="shared" si="1"/>
        <v>15</v>
      </c>
      <c r="I6" s="2" t="s">
        <v>27</v>
      </c>
      <c r="J6" s="2" t="s">
        <v>32</v>
      </c>
    </row>
    <row r="7" spans="1:10" x14ac:dyDescent="0.2">
      <c r="A7" s="2">
        <v>6</v>
      </c>
      <c r="B7" s="2" t="s">
        <v>9</v>
      </c>
      <c r="C7" s="3">
        <v>300</v>
      </c>
      <c r="D7" s="3">
        <v>250</v>
      </c>
      <c r="E7" s="3">
        <v>800</v>
      </c>
      <c r="F7" s="15">
        <v>6</v>
      </c>
      <c r="G7" s="5">
        <f t="shared" si="0"/>
        <v>250</v>
      </c>
      <c r="H7" s="5">
        <f t="shared" si="1"/>
        <v>1500</v>
      </c>
      <c r="I7" s="2" t="s">
        <v>21</v>
      </c>
      <c r="J7" s="2" t="s">
        <v>30</v>
      </c>
    </row>
    <row r="8" spans="1:10" x14ac:dyDescent="0.2">
      <c r="A8" s="2">
        <v>7</v>
      </c>
      <c r="B8" s="2" t="s">
        <v>10</v>
      </c>
      <c r="C8" s="3">
        <v>60</v>
      </c>
      <c r="D8" s="3">
        <v>80</v>
      </c>
      <c r="E8" s="3">
        <v>100</v>
      </c>
      <c r="F8" s="15">
        <v>10</v>
      </c>
      <c r="G8" s="5">
        <f t="shared" si="0"/>
        <v>60</v>
      </c>
      <c r="H8" s="5">
        <f t="shared" si="1"/>
        <v>600</v>
      </c>
      <c r="I8" s="2" t="s">
        <v>23</v>
      </c>
      <c r="J8" s="2" t="s">
        <v>31</v>
      </c>
    </row>
    <row r="9" spans="1:10" x14ac:dyDescent="0.2">
      <c r="A9" s="2">
        <v>8</v>
      </c>
      <c r="B9" s="2" t="s">
        <v>11</v>
      </c>
      <c r="C9" s="3">
        <v>450</v>
      </c>
      <c r="D9" s="3">
        <v>500</v>
      </c>
      <c r="E9" s="3">
        <v>320</v>
      </c>
      <c r="F9" s="15">
        <v>3</v>
      </c>
      <c r="G9" s="5">
        <f t="shared" si="0"/>
        <v>320</v>
      </c>
      <c r="H9" s="5">
        <f t="shared" si="1"/>
        <v>960</v>
      </c>
      <c r="I9" s="2" t="s">
        <v>22</v>
      </c>
      <c r="J9" s="2" t="s">
        <v>30</v>
      </c>
    </row>
    <row r="10" spans="1:10" x14ac:dyDescent="0.2">
      <c r="A10" s="2">
        <v>9</v>
      </c>
      <c r="B10" s="2" t="s">
        <v>12</v>
      </c>
      <c r="C10" s="3">
        <v>120</v>
      </c>
      <c r="D10" s="3">
        <v>150</v>
      </c>
      <c r="E10" s="3">
        <v>100</v>
      </c>
      <c r="F10" s="15">
        <v>3</v>
      </c>
      <c r="G10" s="5">
        <f t="shared" si="0"/>
        <v>100</v>
      </c>
      <c r="H10" s="5">
        <f t="shared" si="1"/>
        <v>300</v>
      </c>
      <c r="I10" s="2" t="s">
        <v>24</v>
      </c>
      <c r="J10" s="2" t="s">
        <v>31</v>
      </c>
    </row>
    <row r="11" spans="1:10" x14ac:dyDescent="0.2">
      <c r="A11" s="7">
        <v>10</v>
      </c>
      <c r="B11" s="7" t="s">
        <v>13</v>
      </c>
      <c r="C11" s="8">
        <v>50</v>
      </c>
      <c r="D11" s="8">
        <v>80</v>
      </c>
      <c r="E11" s="8">
        <v>10</v>
      </c>
      <c r="F11" s="16">
        <v>10</v>
      </c>
      <c r="G11" s="11">
        <f t="shared" si="0"/>
        <v>10</v>
      </c>
      <c r="H11" s="11">
        <f t="shared" si="1"/>
        <v>100</v>
      </c>
      <c r="I11" s="7" t="s">
        <v>25</v>
      </c>
      <c r="J11" s="7" t="s">
        <v>31</v>
      </c>
    </row>
    <row r="13" spans="1:10" x14ac:dyDescent="0.2">
      <c r="C13" s="6" t="s">
        <v>3</v>
      </c>
      <c r="D13" s="6" t="s">
        <v>34</v>
      </c>
      <c r="E13" s="6" t="s">
        <v>35</v>
      </c>
      <c r="F13" s="6" t="s">
        <v>33</v>
      </c>
      <c r="I13" s="2"/>
    </row>
    <row r="14" spans="1:10" x14ac:dyDescent="0.2">
      <c r="C14" s="9" t="s">
        <v>30</v>
      </c>
      <c r="D14" s="10">
        <f>SUM(H7,H9)</f>
        <v>2460</v>
      </c>
      <c r="E14" s="12">
        <f>D14/$F$14</f>
        <v>0.69902250511479891</v>
      </c>
      <c r="F14" s="13">
        <f>SUM(H2:H11)</f>
        <v>3519.2</v>
      </c>
    </row>
    <row r="15" spans="1:10" x14ac:dyDescent="0.2">
      <c r="C15" s="9" t="s">
        <v>31</v>
      </c>
      <c r="D15" s="10">
        <f>SUM(H8,H10:H11)</f>
        <v>1000</v>
      </c>
      <c r="E15" s="12">
        <f t="shared" ref="E15:E16" si="2">D15/$F$14</f>
        <v>0.28415548988406458</v>
      </c>
      <c r="F15" s="2"/>
    </row>
    <row r="16" spans="1:10" x14ac:dyDescent="0.2">
      <c r="C16" s="7" t="s">
        <v>32</v>
      </c>
      <c r="D16" s="11">
        <f>SUM(H2:H6)</f>
        <v>59.2</v>
      </c>
      <c r="E16" s="14">
        <f t="shared" si="2"/>
        <v>1.6822005001136623E-2</v>
      </c>
      <c r="F16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G18" sqref="G18"/>
    </sheetView>
  </sheetViews>
  <sheetFormatPr defaultRowHeight="12.75" x14ac:dyDescent="0.2"/>
  <cols>
    <col min="1" max="16384" width="9.140625" style="1"/>
  </cols>
  <sheetData>
    <row r="1" s="18" customFormat="1" x14ac:dyDescent="0.2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abc</vt:lpstr>
      <vt:lpstr>resolvido abc</vt:lpstr>
      <vt:lpstr>graficos abc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L406-1</cp:lastModifiedBy>
  <dcterms:created xsi:type="dcterms:W3CDTF">2016-11-22T10:59:39Z</dcterms:created>
  <dcterms:modified xsi:type="dcterms:W3CDTF">2017-04-12T00:21:51Z</dcterms:modified>
</cp:coreProperties>
</file>